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dy\Documents\Cry Havoc\Anarchy\Pions\"/>
    </mc:Choice>
  </mc:AlternateContent>
  <xr:revisionPtr revIDLastSave="0" documentId="8_{9D2E8660-80DD-448B-8715-E8EA250BA8E0}" xr6:coauthVersionLast="45" xr6:coauthVersionMax="45" xr10:uidLastSave="{00000000-0000-0000-0000-000000000000}"/>
  <bookViews>
    <workbookView xWindow="28680" yWindow="-120" windowWidth="51840" windowHeight="21240" tabRatio="746" xr2:uid="{00000000-000D-0000-FFFF-FFFF00000000}"/>
  </bookViews>
  <sheets>
    <sheet name="Normans" sheetId="10" r:id="rId1"/>
    <sheet name="Fleming" sheetId="17" r:id="rId2"/>
    <sheet name="Welsh" sheetId="23" r:id="rId3"/>
    <sheet name="Worksheet" sheetId="2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0" l="1"/>
  <c r="E20" i="10"/>
  <c r="E17" i="17"/>
  <c r="E17" i="10" l="1"/>
  <c r="D17" i="10"/>
  <c r="E16" i="10"/>
  <c r="D16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8" i="10"/>
  <c r="D8" i="10"/>
  <c r="E7" i="10"/>
  <c r="D7" i="10"/>
  <c r="E6" i="10"/>
  <c r="D6" i="10"/>
  <c r="E5" i="10"/>
  <c r="D5" i="10"/>
  <c r="E4" i="10"/>
  <c r="D4" i="10"/>
  <c r="E3" i="10"/>
  <c r="D3" i="10"/>
  <c r="E65" i="10" l="1"/>
  <c r="E66" i="10"/>
  <c r="E60" i="10" l="1"/>
  <c r="E33" i="10"/>
  <c r="E59" i="10"/>
  <c r="E52" i="10"/>
  <c r="I151" i="24" l="1"/>
  <c r="H151" i="24"/>
  <c r="G151" i="24"/>
  <c r="F151" i="24"/>
  <c r="E151" i="24"/>
  <c r="D151" i="24"/>
  <c r="I109" i="24"/>
  <c r="H109" i="24"/>
  <c r="G109" i="24"/>
  <c r="F109" i="24"/>
  <c r="E109" i="24"/>
  <c r="D109" i="24"/>
  <c r="I92" i="24"/>
  <c r="H92" i="24"/>
  <c r="G92" i="24"/>
  <c r="F92" i="24"/>
  <c r="E92" i="24"/>
  <c r="D92" i="24"/>
  <c r="I77" i="24"/>
  <c r="H77" i="24"/>
  <c r="G77" i="24"/>
  <c r="F77" i="24"/>
  <c r="E77" i="24"/>
  <c r="D77" i="24"/>
  <c r="I6" i="24"/>
  <c r="H6" i="24"/>
  <c r="G6" i="24"/>
  <c r="F6" i="24"/>
  <c r="E6" i="24"/>
  <c r="D6" i="24"/>
  <c r="E3" i="23"/>
  <c r="E4" i="23"/>
  <c r="E5" i="23"/>
  <c r="E6" i="23"/>
  <c r="D4" i="23"/>
  <c r="D5" i="23"/>
  <c r="D6" i="23"/>
  <c r="D3" i="23"/>
  <c r="E18" i="23"/>
  <c r="E17" i="23"/>
  <c r="E16" i="23"/>
  <c r="E15" i="23"/>
  <c r="E14" i="23"/>
  <c r="E13" i="23"/>
  <c r="E12" i="23"/>
  <c r="E11" i="23"/>
  <c r="E10" i="23"/>
  <c r="D3" i="24" l="1"/>
  <c r="F3" i="24"/>
  <c r="E62" i="10" l="1"/>
  <c r="D62" i="10"/>
  <c r="D63" i="10"/>
  <c r="E53" i="10"/>
  <c r="E51" i="10"/>
  <c r="E61" i="10"/>
  <c r="E58" i="10"/>
  <c r="E67" i="10"/>
  <c r="E64" i="10"/>
  <c r="E63" i="10"/>
  <c r="E57" i="10"/>
  <c r="E56" i="10"/>
  <c r="E55" i="10"/>
  <c r="E54" i="10"/>
  <c r="E50" i="10"/>
  <c r="E49" i="10"/>
  <c r="E48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29" i="10"/>
  <c r="E21" i="10"/>
  <c r="D21" i="10"/>
  <c r="E19" i="10"/>
  <c r="D19" i="10"/>
  <c r="E18" i="10"/>
  <c r="D18" i="10"/>
  <c r="E16" i="17"/>
  <c r="E15" i="17"/>
  <c r="E14" i="17"/>
  <c r="E11" i="17"/>
  <c r="E10" i="17"/>
  <c r="E9" i="17"/>
  <c r="E6" i="17" l="1"/>
  <c r="E4" i="17"/>
  <c r="E3" i="17"/>
  <c r="E47" i="10"/>
  <c r="E34" i="10" l="1"/>
  <c r="E32" i="10"/>
</calcChain>
</file>

<file path=xl/sharedStrings.xml><?xml version="1.0" encoding="utf-8"?>
<sst xmlns="http://schemas.openxmlformats.org/spreadsheetml/2006/main" count="551" uniqueCount="318">
  <si>
    <t>Nom</t>
  </si>
  <si>
    <t>X</t>
  </si>
  <si>
    <t>Roland</t>
  </si>
  <si>
    <t>Jacques</t>
  </si>
  <si>
    <t>Gontrand</t>
  </si>
  <si>
    <t xml:space="preserve"> </t>
  </si>
  <si>
    <t>Roger</t>
  </si>
  <si>
    <t>Archers</t>
  </si>
  <si>
    <t>Robert</t>
  </si>
  <si>
    <t>Nobles</t>
  </si>
  <si>
    <t>Drogon</t>
  </si>
  <si>
    <t>Guillaume</t>
  </si>
  <si>
    <t>Odon</t>
  </si>
  <si>
    <t>Tancrède</t>
  </si>
  <si>
    <t>Sarlon</t>
  </si>
  <si>
    <t>Eustache</t>
  </si>
  <si>
    <t>Onfroy</t>
  </si>
  <si>
    <t>Code</t>
  </si>
  <si>
    <t>Renaud</t>
  </si>
  <si>
    <t>Thibaut</t>
  </si>
  <si>
    <t>Thomas</t>
  </si>
  <si>
    <t>Alaric</t>
  </si>
  <si>
    <t>Alcuin</t>
  </si>
  <si>
    <t>Alphonse</t>
  </si>
  <si>
    <t>Angilbert</t>
  </si>
  <si>
    <t>Audomar</t>
  </si>
  <si>
    <t>Etienne</t>
  </si>
  <si>
    <t>Gildas</t>
  </si>
  <si>
    <t>Landry</t>
  </si>
  <si>
    <t>Merlin</t>
  </si>
  <si>
    <t>Nizier</t>
  </si>
  <si>
    <t>Olivier</t>
  </si>
  <si>
    <t>Philibert</t>
  </si>
  <si>
    <t>Pierrick</t>
  </si>
  <si>
    <t>Romaric</t>
  </si>
  <si>
    <t>Sigisbert</t>
  </si>
  <si>
    <t>Sigismond</t>
  </si>
  <si>
    <t>Gauvin</t>
  </si>
  <si>
    <t>Nij</t>
  </si>
  <si>
    <t>Nim</t>
  </si>
  <si>
    <t>Rainulf</t>
  </si>
  <si>
    <t>Nia</t>
  </si>
  <si>
    <t>Ncc</t>
  </si>
  <si>
    <t>Tristan</t>
  </si>
  <si>
    <t>Arthur</t>
  </si>
  <si>
    <t>Total Points</t>
  </si>
  <si>
    <t>Points</t>
  </si>
  <si>
    <t>Nck</t>
  </si>
  <si>
    <t>Class</t>
  </si>
  <si>
    <t>Counts</t>
  </si>
  <si>
    <t>Knights</t>
  </si>
  <si>
    <t>Medium</t>
  </si>
  <si>
    <t>Infantry</t>
  </si>
  <si>
    <t>French</t>
  </si>
  <si>
    <t>Javelins</t>
  </si>
  <si>
    <t>Siege engines</t>
  </si>
  <si>
    <t>Name</t>
  </si>
  <si>
    <t>Mounted</t>
  </si>
  <si>
    <t>On Foot</t>
  </si>
  <si>
    <t>Armor</t>
  </si>
  <si>
    <t>Mounted / Healthy</t>
  </si>
  <si>
    <t>Mounted / Wounded</t>
  </si>
  <si>
    <t>On Foot / Healthy</t>
  </si>
  <si>
    <t>On Foot / Wounded</t>
  </si>
  <si>
    <t>Attack</t>
  </si>
  <si>
    <t>Defense</t>
  </si>
  <si>
    <t>Stun</t>
  </si>
  <si>
    <t>Horse</t>
  </si>
  <si>
    <t>Movement</t>
  </si>
  <si>
    <t>Foot Movement</t>
  </si>
  <si>
    <t>Healthy</t>
  </si>
  <si>
    <t>Wounded</t>
  </si>
  <si>
    <t>Civilians</t>
  </si>
  <si>
    <t>Engines</t>
  </si>
  <si>
    <t>Cavalry</t>
  </si>
  <si>
    <t>Light</t>
  </si>
  <si>
    <t>Slingers</t>
  </si>
  <si>
    <t>Animals</t>
  </si>
  <si>
    <t>Player 1</t>
  </si>
  <si>
    <t>Player 2</t>
  </si>
  <si>
    <t>Stone thrower</t>
  </si>
  <si>
    <t>Ladder</t>
  </si>
  <si>
    <t>Grappling Hook</t>
  </si>
  <si>
    <t>Do not alter this row</t>
  </si>
  <si>
    <t>Worksheet rationale and tips</t>
  </si>
  <si>
    <t xml:space="preserve">You can copy the entire worksheet in a different file to prevent any alteration of this source file </t>
  </si>
  <si>
    <t>Instructions</t>
  </si>
  <si>
    <t>(Each row can only display one value)</t>
  </si>
  <si>
    <t xml:space="preserve">Delete the point values that you don't want to use until you reach the expected points total (in row 3). </t>
  </si>
  <si>
    <t>(or a balanced scenario if you design a new one).</t>
  </si>
  <si>
    <t>The blue cells include the combat values for both mounted and dismounted characters;</t>
  </si>
  <si>
    <t>These values can be copied in columns D &amp; E for Player 1; F &amp; G for Player 2;</t>
  </si>
  <si>
    <t>Sub-totals are displayed for each faction;</t>
  </si>
  <si>
    <t>The total of points for each player is displayed on row 3;</t>
  </si>
  <si>
    <t>each time you create a new scenario;</t>
  </si>
  <si>
    <t xml:space="preserve">Freeze panes (Window sub-menu) in D6 to always display the total of points available; </t>
  </si>
  <si>
    <t xml:space="preserve">In column D,E and F,G, delete the point values for all the characters in any given faction you don't want to use. </t>
  </si>
  <si>
    <t>For each rider, select its Mounted or Dismounted version and delete the value that will not be used;</t>
  </si>
  <si>
    <t>Do not alter the blue cells</t>
  </si>
  <si>
    <t>Ncn</t>
  </si>
  <si>
    <t>Bertrand</t>
  </si>
  <si>
    <t>Charles</t>
  </si>
  <si>
    <t>Ncl</t>
  </si>
  <si>
    <t>Enguerrand</t>
  </si>
  <si>
    <t>Eudes</t>
  </si>
  <si>
    <t>Yves</t>
  </si>
  <si>
    <t>Edmond</t>
  </si>
  <si>
    <t>Mauger</t>
  </si>
  <si>
    <t>Vital</t>
  </si>
  <si>
    <t>Vougrin</t>
  </si>
  <si>
    <t>Abélard</t>
  </si>
  <si>
    <t>Alain</t>
  </si>
  <si>
    <t>Arnoul</t>
  </si>
  <si>
    <t>Asselin</t>
  </si>
  <si>
    <t>Avray</t>
  </si>
  <si>
    <t>Baudri</t>
  </si>
  <si>
    <t>Bouchard</t>
  </si>
  <si>
    <t>Dreux</t>
  </si>
  <si>
    <t>Ernault</t>
  </si>
  <si>
    <t>Fulbert</t>
  </si>
  <si>
    <t>Gaucher</t>
  </si>
  <si>
    <t>Gauthier</t>
  </si>
  <si>
    <t>Geoffroy</t>
  </si>
  <si>
    <t>Gérold</t>
  </si>
  <si>
    <t>Gervais</t>
  </si>
  <si>
    <t>Hamon</t>
  </si>
  <si>
    <t>Herluin</t>
  </si>
  <si>
    <t>Herbert</t>
  </si>
  <si>
    <t>Raoul</t>
  </si>
  <si>
    <t>Joël</t>
  </si>
  <si>
    <t>Néel</t>
  </si>
  <si>
    <t>Orderic</t>
  </si>
  <si>
    <t>Renouf</t>
  </si>
  <si>
    <t>Richard</t>
  </si>
  <si>
    <t>Rotrou</t>
  </si>
  <si>
    <t>Roussel</t>
  </si>
  <si>
    <t>Thierry</t>
  </si>
  <si>
    <t>Erwan</t>
  </si>
  <si>
    <t>Nil</t>
  </si>
  <si>
    <t>Anselme</t>
  </si>
  <si>
    <t>Amaury</t>
  </si>
  <si>
    <t>Aubry</t>
  </si>
  <si>
    <t>Aymar</t>
  </si>
  <si>
    <t>Barthélémy</t>
  </si>
  <si>
    <t>Philippe</t>
  </si>
  <si>
    <t>Baudouin</t>
  </si>
  <si>
    <t>Bernard</t>
  </si>
  <si>
    <t>Edgard</t>
  </si>
  <si>
    <t>Ernulf</t>
  </si>
  <si>
    <t>Galeran</t>
  </si>
  <si>
    <t>Garnier</t>
  </si>
  <si>
    <t>Louis</t>
  </si>
  <si>
    <t>Pierre</t>
  </si>
  <si>
    <t>Simon</t>
  </si>
  <si>
    <t>Foulque</t>
  </si>
  <si>
    <t>Jehan</t>
  </si>
  <si>
    <t>Wij</t>
  </si>
  <si>
    <t>Welsh</t>
  </si>
  <si>
    <t>Bleddyn</t>
  </si>
  <si>
    <t>Cadwaladr</t>
  </si>
  <si>
    <t>Cadwgan</t>
  </si>
  <si>
    <t>Cynwrig</t>
  </si>
  <si>
    <t>Ednowain</t>
  </si>
  <si>
    <t>Ednyfed</t>
  </si>
  <si>
    <t>Gwyn</t>
  </si>
  <si>
    <t>Kener</t>
  </si>
  <si>
    <t>Llywelyn</t>
  </si>
  <si>
    <t>Madog</t>
  </si>
  <si>
    <t>Meilyr</t>
  </si>
  <si>
    <t>Owen</t>
  </si>
  <si>
    <t>Rhiryd</t>
  </si>
  <si>
    <t>Tegwared</t>
  </si>
  <si>
    <t>Trahaearn</t>
  </si>
  <si>
    <t>Longbow</t>
  </si>
  <si>
    <t>archers</t>
  </si>
  <si>
    <t>Wia</t>
  </si>
  <si>
    <t>Infantry with</t>
  </si>
  <si>
    <t>gambison</t>
  </si>
  <si>
    <t>Henry</t>
  </si>
  <si>
    <t>Ansgot</t>
  </si>
  <si>
    <t>Botulf</t>
  </si>
  <si>
    <t>Curteis</t>
  </si>
  <si>
    <t>Edon</t>
  </si>
  <si>
    <t>Everard</t>
  </si>
  <si>
    <t>Faramond</t>
  </si>
  <si>
    <t>Gaylord</t>
  </si>
  <si>
    <t>Gifford</t>
  </si>
  <si>
    <t>Guibert</t>
  </si>
  <si>
    <t>Godbert</t>
  </si>
  <si>
    <t>Hamelin</t>
  </si>
  <si>
    <t>Hardouin</t>
  </si>
  <si>
    <t>Howard</t>
  </si>
  <si>
    <t>Hutchin</t>
  </si>
  <si>
    <t>Ymbert</t>
  </si>
  <si>
    <t>Josselin</t>
  </si>
  <si>
    <t>Lambert</t>
  </si>
  <si>
    <t>Looys</t>
  </si>
  <si>
    <t>Lovell</t>
  </si>
  <si>
    <t>Miles</t>
  </si>
  <si>
    <t>Holger</t>
  </si>
  <si>
    <t>Randall</t>
  </si>
  <si>
    <t>Reynald</t>
  </si>
  <si>
    <t>Robyn</t>
  </si>
  <si>
    <t>Derek</t>
  </si>
  <si>
    <t>Guérin</t>
  </si>
  <si>
    <t>Guimart</t>
  </si>
  <si>
    <t>Peasants</t>
  </si>
  <si>
    <t>Nip</t>
  </si>
  <si>
    <t>Nis</t>
  </si>
  <si>
    <t>Bernhard</t>
  </si>
  <si>
    <t>Bono</t>
  </si>
  <si>
    <t>Dagmar</t>
  </si>
  <si>
    <t>Diggo</t>
  </si>
  <si>
    <t>Ekbert</t>
  </si>
  <si>
    <t>Ivo</t>
  </si>
  <si>
    <t>Johannes</t>
  </si>
  <si>
    <t>Menfrid</t>
  </si>
  <si>
    <t>Oger</t>
  </si>
  <si>
    <t>Rupert</t>
  </si>
  <si>
    <t>Rutger</t>
  </si>
  <si>
    <t>Sibert</t>
  </si>
  <si>
    <t>Waldo</t>
  </si>
  <si>
    <t>Wigo</t>
  </si>
  <si>
    <t>Fil</t>
  </si>
  <si>
    <t>Wil</t>
  </si>
  <si>
    <t>Wcm</t>
  </si>
  <si>
    <t>Uchelwyrs</t>
  </si>
  <si>
    <t>Guffrydd</t>
  </si>
  <si>
    <t>axe</t>
  </si>
  <si>
    <t>Franko</t>
  </si>
  <si>
    <t>Women</t>
  </si>
  <si>
    <t>Matilda</t>
  </si>
  <si>
    <t>Eleonor</t>
  </si>
  <si>
    <t>Builders</t>
  </si>
  <si>
    <t>Engineers</t>
  </si>
  <si>
    <t>Nic</t>
  </si>
  <si>
    <t>Tom</t>
  </si>
  <si>
    <t>Jack</t>
  </si>
  <si>
    <t>Nib</t>
  </si>
  <si>
    <t>Waleran</t>
  </si>
  <si>
    <t>Nie</t>
  </si>
  <si>
    <t>Monks</t>
  </si>
  <si>
    <t>Cuthbert</t>
  </si>
  <si>
    <t>Philip</t>
  </si>
  <si>
    <t>Crossbow</t>
  </si>
  <si>
    <t>Fix</t>
  </si>
  <si>
    <t>Staff slings</t>
  </si>
  <si>
    <t>Gerbold</t>
  </si>
  <si>
    <t>Mantlet</t>
  </si>
  <si>
    <t>Ballista</t>
  </si>
  <si>
    <t>Mangonel</t>
  </si>
  <si>
    <t>Battering ram</t>
  </si>
  <si>
    <t>Gallery</t>
  </si>
  <si>
    <t>Siege Tower</t>
  </si>
  <si>
    <t>Ncm</t>
  </si>
  <si>
    <t>Giroix</t>
  </si>
  <si>
    <t>Brittany</t>
  </si>
  <si>
    <t>Gwendal</t>
  </si>
  <si>
    <t>Malo</t>
  </si>
  <si>
    <t>Crossbows</t>
  </si>
  <si>
    <t>Nix</t>
  </si>
  <si>
    <t>Normans (Guiscard)</t>
  </si>
  <si>
    <t>Normans (Diex Aïe)</t>
  </si>
  <si>
    <t>Anglo-Normans (The Anarchy)</t>
  </si>
  <si>
    <t>The Flemish (The Anarchy)</t>
  </si>
  <si>
    <t>The Welsh (The Anarchy)</t>
  </si>
  <si>
    <t>Ox1</t>
  </si>
  <si>
    <t>Ox2</t>
  </si>
  <si>
    <t>Ox3</t>
  </si>
  <si>
    <t>Ox4</t>
  </si>
  <si>
    <t>Pack Horse 1</t>
  </si>
  <si>
    <t>Pack Horse 2</t>
  </si>
  <si>
    <t>Pack Horse 3</t>
  </si>
  <si>
    <t>Pack Horse 4</t>
  </si>
  <si>
    <t>Pack Mule 1</t>
  </si>
  <si>
    <t>Pack Mule 2</t>
  </si>
  <si>
    <t>Pack Mule 3</t>
  </si>
  <si>
    <t>Pack Mule 4</t>
  </si>
  <si>
    <t>Foulque - 1</t>
  </si>
  <si>
    <t>Aymar - 1</t>
  </si>
  <si>
    <t>Philippe - 1</t>
  </si>
  <si>
    <t>Gauthier - 2</t>
  </si>
  <si>
    <t>Richard - 2</t>
  </si>
  <si>
    <t>Jehan - 2</t>
  </si>
  <si>
    <t>Thierry - 3</t>
  </si>
  <si>
    <t>Edmond - 3</t>
  </si>
  <si>
    <t>Dreux - 3</t>
  </si>
  <si>
    <t>Baudouin - 4</t>
  </si>
  <si>
    <t>Amaury - 4</t>
  </si>
  <si>
    <t>Henry - 4</t>
  </si>
  <si>
    <t>Miles - 5</t>
  </si>
  <si>
    <t>Aubry - 5</t>
  </si>
  <si>
    <t>Josselin - 5</t>
  </si>
  <si>
    <t>Abélard - 1</t>
  </si>
  <si>
    <t>Barthélémy - 1</t>
  </si>
  <si>
    <t>Edgard - 1</t>
  </si>
  <si>
    <t>Joël - 1</t>
  </si>
  <si>
    <t>Galeran - 2</t>
  </si>
  <si>
    <t>Bernard - 2</t>
  </si>
  <si>
    <t>Anselme - 2</t>
  </si>
  <si>
    <t>Alain - 2</t>
  </si>
  <si>
    <t>Louis - 3</t>
  </si>
  <si>
    <t>Ernulf - 3</t>
  </si>
  <si>
    <t>Reynald - 1</t>
  </si>
  <si>
    <t>Holger - 1</t>
  </si>
  <si>
    <t>Ansgot - 1</t>
  </si>
  <si>
    <t>Derek - 1</t>
  </si>
  <si>
    <t>Gifford - 2</t>
  </si>
  <si>
    <t>Lambert - 2</t>
  </si>
  <si>
    <t>Looys - 2</t>
  </si>
  <si>
    <t>Randall - 2</t>
  </si>
  <si>
    <t>Godbert - 3</t>
  </si>
  <si>
    <t>Hutchin - 3</t>
  </si>
  <si>
    <t>Curteis - 3</t>
  </si>
  <si>
    <t>Faramond - 3</t>
  </si>
  <si>
    <t>Oil Bucket</t>
  </si>
  <si>
    <t>Rock stockpile</t>
  </si>
  <si>
    <t>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</si>
</sst>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1"/>
      <name val="Souvenir Lt BT"/>
      <family val="1"/>
    </font>
    <font>
      <b/>
      <sz val="11"/>
      <color indexed="10"/>
      <name val="Souvenir Lt BT"/>
      <family val="1"/>
    </font>
    <font>
      <sz val="11"/>
      <name val="Souvenir Lt BT"/>
      <family val="1"/>
    </font>
    <font>
      <b/>
      <sz val="11"/>
      <color indexed="12"/>
      <name val="Souvenir Lt BT"/>
      <family val="1"/>
    </font>
    <font>
      <sz val="11"/>
      <color indexed="10"/>
      <name val="Souvenir Lt BT"/>
      <family val="1"/>
    </font>
    <font>
      <sz val="11"/>
      <color indexed="12"/>
      <name val="Souvenir Lt BT"/>
      <family val="1"/>
    </font>
    <font>
      <sz val="10"/>
      <name val="Souvenir Lt BT"/>
      <family val="1"/>
    </font>
    <font>
      <sz val="9"/>
      <color indexed="12"/>
      <name val="Souvenir Lt BT"/>
      <family val="1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9"/>
      <color indexed="10"/>
      <name val="Souvenir Lt BT"/>
      <family val="1"/>
    </font>
    <font>
      <b/>
      <sz val="10"/>
      <name val="Souvenir Lt BT"/>
      <family val="1"/>
    </font>
    <font>
      <sz val="11"/>
      <color indexed="8"/>
      <name val="Souvenir Lt BT"/>
      <family val="1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medium">
        <color indexed="12"/>
      </left>
      <right/>
      <top/>
      <bottom style="thin">
        <color indexed="55"/>
      </bottom>
      <diagonal/>
    </border>
    <border>
      <left/>
      <right style="medium">
        <color indexed="12"/>
      </right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12"/>
      </left>
      <right/>
      <top style="thin">
        <color indexed="55"/>
      </top>
      <bottom style="thin">
        <color indexed="55"/>
      </bottom>
      <diagonal/>
    </border>
    <border>
      <left/>
      <right style="medium">
        <color indexed="12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7" fillId="0" borderId="0" xfId="0" applyFont="1" applyFill="1"/>
    <xf numFmtId="0" fontId="7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0" borderId="4" xfId="0" applyFont="1" applyBorder="1"/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2" fillId="2" borderId="9" xfId="0" applyFont="1" applyFill="1" applyBorder="1"/>
    <xf numFmtId="0" fontId="5" fillId="2" borderId="9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left"/>
    </xf>
    <xf numFmtId="0" fontId="1" fillId="0" borderId="9" xfId="0" applyFont="1" applyBorder="1"/>
    <xf numFmtId="0" fontId="3" fillId="0" borderId="9" xfId="0" applyFont="1" applyBorder="1"/>
    <xf numFmtId="0" fontId="3" fillId="6" borderId="12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12" fillId="0" borderId="0" xfId="0" applyFont="1" applyFill="1"/>
    <xf numFmtId="0" fontId="3" fillId="6" borderId="0" xfId="0" applyFont="1" applyFill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3" fillId="0" borderId="1" xfId="0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/>
    <xf numFmtId="1" fontId="3" fillId="7" borderId="0" xfId="0" applyNumberFormat="1" applyFont="1" applyFill="1" applyBorder="1" applyAlignment="1">
      <alignment horizontal="center"/>
    </xf>
    <xf numFmtId="1" fontId="3" fillId="7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8" fillId="0" borderId="14" xfId="0" applyNumberFormat="1" applyFont="1" applyFill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3" borderId="2" xfId="0" applyNumberFormat="1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153"/>
  <sheetViews>
    <sheetView tabSelected="1" workbookViewId="0">
      <pane xSplit="3" ySplit="2" topLeftCell="D35" activePane="bottomRight" state="frozen"/>
      <selection pane="topRight" activeCell="D1" sqref="D1"/>
      <selection pane="bottomLeft" activeCell="A3" sqref="A3"/>
      <selection pane="bottomRight" activeCell="M84" sqref="M84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39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77" width="11.42578125" style="27"/>
    <col min="78" max="16384" width="11.42578125" style="11"/>
  </cols>
  <sheetData>
    <row r="1" spans="1:77" s="1" customFormat="1" x14ac:dyDescent="0.25">
      <c r="D1" s="98" t="s">
        <v>46</v>
      </c>
      <c r="E1" s="99"/>
      <c r="F1" s="2" t="s">
        <v>59</v>
      </c>
      <c r="G1" s="100" t="s">
        <v>60</v>
      </c>
      <c r="H1" s="101"/>
      <c r="I1" s="102" t="s">
        <v>61</v>
      </c>
      <c r="J1" s="101"/>
      <c r="K1" s="100" t="s">
        <v>62</v>
      </c>
      <c r="L1" s="101"/>
      <c r="M1" s="102" t="s">
        <v>63</v>
      </c>
      <c r="N1" s="101"/>
      <c r="O1" s="2" t="s">
        <v>66</v>
      </c>
      <c r="P1" s="35" t="s">
        <v>67</v>
      </c>
      <c r="Q1" s="97" t="s">
        <v>69</v>
      </c>
      <c r="R1" s="97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</row>
    <row r="2" spans="1:77" s="1" customFormat="1" x14ac:dyDescent="0.25">
      <c r="A2" s="3" t="s">
        <v>48</v>
      </c>
      <c r="B2" s="3" t="s">
        <v>17</v>
      </c>
      <c r="C2" s="3" t="s">
        <v>56</v>
      </c>
      <c r="D2" s="75" t="s">
        <v>57</v>
      </c>
      <c r="E2" s="75" t="s">
        <v>58</v>
      </c>
      <c r="F2" s="4"/>
      <c r="G2" s="5" t="s">
        <v>64</v>
      </c>
      <c r="H2" s="6" t="s">
        <v>65</v>
      </c>
      <c r="I2" s="7" t="s">
        <v>64</v>
      </c>
      <c r="J2" s="8" t="s">
        <v>65</v>
      </c>
      <c r="K2" s="5" t="s">
        <v>64</v>
      </c>
      <c r="L2" s="6" t="s">
        <v>65</v>
      </c>
      <c r="M2" s="7" t="s">
        <v>64</v>
      </c>
      <c r="N2" s="8" t="s">
        <v>65</v>
      </c>
      <c r="O2" s="4"/>
      <c r="P2" s="9" t="s">
        <v>68</v>
      </c>
      <c r="Q2" s="10" t="s">
        <v>70</v>
      </c>
      <c r="R2" s="10" t="s">
        <v>71</v>
      </c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</row>
    <row r="3" spans="1:77" x14ac:dyDescent="0.25">
      <c r="A3" s="36" t="s">
        <v>50</v>
      </c>
      <c r="B3" s="36" t="s">
        <v>47</v>
      </c>
      <c r="C3" s="11" t="s">
        <v>142</v>
      </c>
      <c r="D3" s="76">
        <f>G3+(H3)</f>
        <v>46</v>
      </c>
      <c r="E3" s="76">
        <f>K3+(L3)</f>
        <v>26</v>
      </c>
      <c r="F3" s="12" t="s">
        <v>1</v>
      </c>
      <c r="G3" s="13">
        <v>29</v>
      </c>
      <c r="H3" s="14">
        <v>17</v>
      </c>
      <c r="I3" s="15">
        <v>18</v>
      </c>
      <c r="J3" s="16">
        <v>10</v>
      </c>
      <c r="K3" s="13">
        <v>15</v>
      </c>
      <c r="L3" s="14">
        <v>11</v>
      </c>
      <c r="M3" s="15">
        <v>8</v>
      </c>
      <c r="N3" s="16">
        <v>6</v>
      </c>
      <c r="O3" s="12">
        <v>1</v>
      </c>
      <c r="P3" s="17">
        <v>12</v>
      </c>
      <c r="Q3" s="18">
        <v>6</v>
      </c>
      <c r="R3" s="18">
        <v>3</v>
      </c>
    </row>
    <row r="4" spans="1:77" x14ac:dyDescent="0.25">
      <c r="C4" s="11" t="s">
        <v>121</v>
      </c>
      <c r="D4" s="76">
        <f t="shared" ref="D4:D17" si="0">G4+(H4)</f>
        <v>44</v>
      </c>
      <c r="E4" s="76">
        <f t="shared" ref="E4:E17" si="1">K4+(L4)</f>
        <v>24</v>
      </c>
      <c r="F4" s="12" t="s">
        <v>1</v>
      </c>
      <c r="G4" s="13">
        <v>28</v>
      </c>
      <c r="H4" s="14">
        <v>16</v>
      </c>
      <c r="I4" s="15">
        <v>18</v>
      </c>
      <c r="J4" s="16">
        <v>9</v>
      </c>
      <c r="K4" s="13">
        <v>14</v>
      </c>
      <c r="L4" s="14">
        <v>10</v>
      </c>
      <c r="M4" s="15">
        <v>8</v>
      </c>
      <c r="N4" s="16">
        <v>6</v>
      </c>
      <c r="O4" s="12">
        <v>1</v>
      </c>
      <c r="P4" s="17">
        <v>12</v>
      </c>
      <c r="Q4" s="18">
        <v>6</v>
      </c>
      <c r="R4" s="18">
        <v>3</v>
      </c>
    </row>
    <row r="5" spans="1:77" x14ac:dyDescent="0.25">
      <c r="C5" s="11" t="s">
        <v>155</v>
      </c>
      <c r="D5" s="76">
        <f t="shared" si="0"/>
        <v>45</v>
      </c>
      <c r="E5" s="76">
        <f t="shared" si="1"/>
        <v>26</v>
      </c>
      <c r="F5" s="12" t="s">
        <v>1</v>
      </c>
      <c r="G5" s="13">
        <v>29</v>
      </c>
      <c r="H5" s="14">
        <v>16</v>
      </c>
      <c r="I5" s="15">
        <v>18</v>
      </c>
      <c r="J5" s="16">
        <v>10</v>
      </c>
      <c r="K5" s="13">
        <v>15</v>
      </c>
      <c r="L5" s="14">
        <v>11</v>
      </c>
      <c r="M5" s="15">
        <v>8</v>
      </c>
      <c r="N5" s="16">
        <v>6</v>
      </c>
      <c r="O5" s="12">
        <v>1</v>
      </c>
      <c r="P5" s="17">
        <v>12</v>
      </c>
      <c r="Q5" s="18">
        <v>6</v>
      </c>
      <c r="R5" s="18">
        <v>3</v>
      </c>
    </row>
    <row r="6" spans="1:77" x14ac:dyDescent="0.25">
      <c r="A6" s="36"/>
      <c r="B6" s="36"/>
      <c r="C6" s="11" t="s">
        <v>136</v>
      </c>
      <c r="D6" s="76">
        <f t="shared" si="0"/>
        <v>42</v>
      </c>
      <c r="E6" s="76">
        <f t="shared" si="1"/>
        <v>23</v>
      </c>
      <c r="F6" s="12" t="s">
        <v>1</v>
      </c>
      <c r="G6" s="13">
        <v>27</v>
      </c>
      <c r="H6" s="14">
        <v>15</v>
      </c>
      <c r="I6" s="15">
        <v>17</v>
      </c>
      <c r="J6" s="16">
        <v>8</v>
      </c>
      <c r="K6" s="13">
        <v>14</v>
      </c>
      <c r="L6" s="14">
        <v>9</v>
      </c>
      <c r="M6" s="15">
        <v>7</v>
      </c>
      <c r="N6" s="16">
        <v>5</v>
      </c>
      <c r="O6" s="12">
        <v>1</v>
      </c>
      <c r="P6" s="17">
        <v>12</v>
      </c>
      <c r="Q6" s="18">
        <v>6</v>
      </c>
      <c r="R6" s="18">
        <v>3</v>
      </c>
    </row>
    <row r="7" spans="1:77" x14ac:dyDescent="0.25">
      <c r="A7" s="36"/>
      <c r="B7" s="36"/>
      <c r="C7" s="11" t="s">
        <v>144</v>
      </c>
      <c r="D7" s="76">
        <f t="shared" si="0"/>
        <v>44</v>
      </c>
      <c r="E7" s="76">
        <f t="shared" si="1"/>
        <v>25</v>
      </c>
      <c r="F7" s="12" t="s">
        <v>1</v>
      </c>
      <c r="G7" s="13">
        <v>28</v>
      </c>
      <c r="H7" s="14">
        <v>16</v>
      </c>
      <c r="I7" s="15">
        <v>17</v>
      </c>
      <c r="J7" s="16">
        <v>9</v>
      </c>
      <c r="K7" s="13">
        <v>15</v>
      </c>
      <c r="L7" s="14">
        <v>10</v>
      </c>
      <c r="M7" s="15">
        <v>8</v>
      </c>
      <c r="N7" s="16">
        <v>5</v>
      </c>
      <c r="O7" s="12">
        <v>1</v>
      </c>
      <c r="P7" s="17">
        <v>12</v>
      </c>
      <c r="Q7" s="18">
        <v>6</v>
      </c>
      <c r="R7" s="18">
        <v>3</v>
      </c>
    </row>
    <row r="8" spans="1:77" x14ac:dyDescent="0.25">
      <c r="A8" s="36"/>
      <c r="B8" s="36"/>
      <c r="C8" s="11" t="s">
        <v>133</v>
      </c>
      <c r="D8" s="76">
        <f t="shared" si="0"/>
        <v>40</v>
      </c>
      <c r="E8" s="76">
        <f t="shared" si="1"/>
        <v>21</v>
      </c>
      <c r="F8" s="12" t="s">
        <v>1</v>
      </c>
      <c r="G8" s="13">
        <v>26</v>
      </c>
      <c r="H8" s="14">
        <v>14</v>
      </c>
      <c r="I8" s="15">
        <v>16</v>
      </c>
      <c r="J8" s="16">
        <v>7</v>
      </c>
      <c r="K8" s="13">
        <v>13</v>
      </c>
      <c r="L8" s="14">
        <v>8</v>
      </c>
      <c r="M8" s="15">
        <v>7</v>
      </c>
      <c r="N8" s="16">
        <v>5</v>
      </c>
      <c r="O8" s="12">
        <v>1</v>
      </c>
      <c r="P8" s="17">
        <v>12</v>
      </c>
      <c r="Q8" s="18">
        <v>6</v>
      </c>
      <c r="R8" s="18">
        <v>3</v>
      </c>
    </row>
    <row r="9" spans="1:77" x14ac:dyDescent="0.25">
      <c r="A9" s="36"/>
      <c r="B9" s="36" t="s">
        <v>5</v>
      </c>
      <c r="C9" s="27" t="s">
        <v>154</v>
      </c>
      <c r="D9" s="78">
        <f t="shared" si="0"/>
        <v>43</v>
      </c>
      <c r="E9" s="78">
        <f t="shared" si="1"/>
        <v>23</v>
      </c>
      <c r="F9" s="28" t="s">
        <v>1</v>
      </c>
      <c r="G9" s="29">
        <v>28</v>
      </c>
      <c r="H9" s="30">
        <v>15</v>
      </c>
      <c r="I9" s="31">
        <v>17</v>
      </c>
      <c r="J9" s="32">
        <v>8</v>
      </c>
      <c r="K9" s="29">
        <v>14</v>
      </c>
      <c r="L9" s="30">
        <v>9</v>
      </c>
      <c r="M9" s="31">
        <v>7</v>
      </c>
      <c r="N9" s="32">
        <v>5</v>
      </c>
      <c r="O9" s="12">
        <v>1</v>
      </c>
      <c r="P9" s="33">
        <v>12</v>
      </c>
      <c r="Q9" s="34">
        <v>6</v>
      </c>
      <c r="R9" s="34">
        <v>3</v>
      </c>
    </row>
    <row r="10" spans="1:77" x14ac:dyDescent="0.25">
      <c r="A10" s="36"/>
      <c r="B10" s="36" t="s">
        <v>5</v>
      </c>
      <c r="C10" s="27" t="s">
        <v>145</v>
      </c>
      <c r="D10" s="78">
        <f t="shared" si="0"/>
        <v>41</v>
      </c>
      <c r="E10" s="78">
        <f t="shared" si="1"/>
        <v>21</v>
      </c>
      <c r="F10" s="28" t="s">
        <v>1</v>
      </c>
      <c r="G10" s="29">
        <v>27</v>
      </c>
      <c r="H10" s="30">
        <v>14</v>
      </c>
      <c r="I10" s="31">
        <v>16</v>
      </c>
      <c r="J10" s="32">
        <v>7</v>
      </c>
      <c r="K10" s="29">
        <v>13</v>
      </c>
      <c r="L10" s="30">
        <v>8</v>
      </c>
      <c r="M10" s="31">
        <v>7</v>
      </c>
      <c r="N10" s="32">
        <v>4</v>
      </c>
      <c r="O10" s="12">
        <v>1</v>
      </c>
      <c r="P10" s="33">
        <v>12</v>
      </c>
      <c r="Q10" s="34">
        <v>6</v>
      </c>
      <c r="R10" s="34">
        <v>3</v>
      </c>
    </row>
    <row r="11" spans="1:77" x14ac:dyDescent="0.25">
      <c r="A11" s="36"/>
      <c r="B11" s="36"/>
      <c r="C11" s="27" t="s">
        <v>141</v>
      </c>
      <c r="D11" s="78">
        <f t="shared" si="0"/>
        <v>52</v>
      </c>
      <c r="E11" s="78">
        <f t="shared" si="1"/>
        <v>27</v>
      </c>
      <c r="F11" s="28" t="s">
        <v>1</v>
      </c>
      <c r="G11" s="29">
        <v>31</v>
      </c>
      <c r="H11" s="30">
        <v>21</v>
      </c>
      <c r="I11" s="31">
        <v>21</v>
      </c>
      <c r="J11" s="32">
        <v>12</v>
      </c>
      <c r="K11" s="29">
        <v>16</v>
      </c>
      <c r="L11" s="30">
        <v>11</v>
      </c>
      <c r="M11" s="31">
        <v>9</v>
      </c>
      <c r="N11" s="32">
        <v>5</v>
      </c>
      <c r="O11" s="12">
        <v>1</v>
      </c>
      <c r="P11" s="33">
        <v>12</v>
      </c>
      <c r="Q11" s="34">
        <v>6</v>
      </c>
      <c r="R11" s="34">
        <v>3</v>
      </c>
    </row>
    <row r="12" spans="1:77" x14ac:dyDescent="0.25">
      <c r="A12" s="36"/>
      <c r="B12" s="36"/>
      <c r="C12" s="27" t="s">
        <v>198</v>
      </c>
      <c r="D12" s="78">
        <f t="shared" si="0"/>
        <v>54</v>
      </c>
      <c r="E12" s="78">
        <f t="shared" si="1"/>
        <v>28</v>
      </c>
      <c r="F12" s="28" t="s">
        <v>1</v>
      </c>
      <c r="G12" s="29">
        <v>32</v>
      </c>
      <c r="H12" s="30">
        <v>22</v>
      </c>
      <c r="I12" s="31">
        <v>22</v>
      </c>
      <c r="J12" s="32">
        <v>13</v>
      </c>
      <c r="K12" s="29">
        <v>16</v>
      </c>
      <c r="L12" s="30">
        <v>12</v>
      </c>
      <c r="M12" s="31">
        <v>9</v>
      </c>
      <c r="N12" s="32">
        <v>6</v>
      </c>
      <c r="O12" s="12">
        <v>1</v>
      </c>
      <c r="P12" s="33">
        <v>12</v>
      </c>
      <c r="Q12" s="34">
        <v>6</v>
      </c>
      <c r="R12" s="34">
        <v>3</v>
      </c>
    </row>
    <row r="13" spans="1:77" x14ac:dyDescent="0.25">
      <c r="A13" s="36"/>
      <c r="B13" s="36"/>
      <c r="C13" s="27" t="s">
        <v>194</v>
      </c>
      <c r="D13" s="78">
        <f t="shared" si="0"/>
        <v>49</v>
      </c>
      <c r="E13" s="78">
        <f t="shared" si="1"/>
        <v>25</v>
      </c>
      <c r="F13" s="28" t="s">
        <v>1</v>
      </c>
      <c r="G13" s="29">
        <v>30</v>
      </c>
      <c r="H13" s="30">
        <v>19</v>
      </c>
      <c r="I13" s="31">
        <v>20</v>
      </c>
      <c r="J13" s="32">
        <v>12</v>
      </c>
      <c r="K13" s="29">
        <v>15</v>
      </c>
      <c r="L13" s="30">
        <v>10</v>
      </c>
      <c r="M13" s="31">
        <v>8</v>
      </c>
      <c r="N13" s="32">
        <v>6</v>
      </c>
      <c r="O13" s="12">
        <v>1</v>
      </c>
      <c r="P13" s="33">
        <v>12</v>
      </c>
      <c r="Q13" s="34">
        <v>6</v>
      </c>
      <c r="R13" s="34">
        <v>3</v>
      </c>
    </row>
    <row r="14" spans="1:77" s="19" customFormat="1" x14ac:dyDescent="0.25">
      <c r="A14" s="36"/>
      <c r="B14" s="36"/>
      <c r="C14" s="27" t="s">
        <v>140</v>
      </c>
      <c r="D14" s="78">
        <f t="shared" si="0"/>
        <v>48</v>
      </c>
      <c r="E14" s="78">
        <f t="shared" si="1"/>
        <v>25</v>
      </c>
      <c r="F14" s="28" t="s">
        <v>1</v>
      </c>
      <c r="G14" s="29">
        <v>30</v>
      </c>
      <c r="H14" s="30">
        <v>18</v>
      </c>
      <c r="I14" s="31">
        <v>20</v>
      </c>
      <c r="J14" s="32">
        <v>12</v>
      </c>
      <c r="K14" s="29">
        <v>15</v>
      </c>
      <c r="L14" s="30">
        <v>10</v>
      </c>
      <c r="M14" s="31">
        <v>8</v>
      </c>
      <c r="N14" s="32">
        <v>6</v>
      </c>
      <c r="O14" s="12">
        <v>1</v>
      </c>
      <c r="P14" s="33">
        <v>12</v>
      </c>
      <c r="Q14" s="34">
        <v>6</v>
      </c>
      <c r="R14" s="34">
        <v>3</v>
      </c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x14ac:dyDescent="0.25">
      <c r="A15" s="36"/>
      <c r="B15" s="36"/>
      <c r="C15" s="27" t="s">
        <v>178</v>
      </c>
      <c r="D15" s="78">
        <f t="shared" si="0"/>
        <v>51</v>
      </c>
      <c r="E15" s="78">
        <f t="shared" si="1"/>
        <v>26</v>
      </c>
      <c r="F15" s="28" t="s">
        <v>1</v>
      </c>
      <c r="G15" s="29">
        <v>31</v>
      </c>
      <c r="H15" s="30">
        <v>20</v>
      </c>
      <c r="I15" s="31">
        <v>21</v>
      </c>
      <c r="J15" s="32">
        <v>13</v>
      </c>
      <c r="K15" s="29">
        <v>15</v>
      </c>
      <c r="L15" s="30">
        <v>11</v>
      </c>
      <c r="M15" s="31">
        <v>9</v>
      </c>
      <c r="N15" s="32">
        <v>7</v>
      </c>
      <c r="O15" s="12">
        <v>1</v>
      </c>
      <c r="P15" s="33">
        <v>12</v>
      </c>
      <c r="Q15" s="34">
        <v>6</v>
      </c>
      <c r="R15" s="34">
        <v>3</v>
      </c>
    </row>
    <row r="16" spans="1:77" x14ac:dyDescent="0.25">
      <c r="A16" s="36"/>
      <c r="B16" s="36"/>
      <c r="C16" s="27" t="s">
        <v>117</v>
      </c>
      <c r="D16" s="78">
        <f t="shared" si="0"/>
        <v>41</v>
      </c>
      <c r="E16" s="78">
        <f t="shared" si="1"/>
        <v>20</v>
      </c>
      <c r="F16" s="28" t="s">
        <v>1</v>
      </c>
      <c r="G16" s="29">
        <v>27</v>
      </c>
      <c r="H16" s="30">
        <v>14</v>
      </c>
      <c r="I16" s="31">
        <v>16</v>
      </c>
      <c r="J16" s="32">
        <v>8</v>
      </c>
      <c r="K16" s="29">
        <v>12</v>
      </c>
      <c r="L16" s="30">
        <v>8</v>
      </c>
      <c r="M16" s="31">
        <v>7</v>
      </c>
      <c r="N16" s="32">
        <v>4</v>
      </c>
      <c r="O16" s="12">
        <v>1</v>
      </c>
      <c r="P16" s="33">
        <v>12</v>
      </c>
      <c r="Q16" s="34">
        <v>6</v>
      </c>
      <c r="R16" s="34">
        <v>3</v>
      </c>
    </row>
    <row r="17" spans="1:77" s="19" customFormat="1" x14ac:dyDescent="0.25">
      <c r="C17" s="19" t="s">
        <v>106</v>
      </c>
      <c r="D17" s="77">
        <f t="shared" si="0"/>
        <v>39</v>
      </c>
      <c r="E17" s="77">
        <f t="shared" si="1"/>
        <v>19</v>
      </c>
      <c r="F17" s="20" t="s">
        <v>1</v>
      </c>
      <c r="G17" s="21">
        <v>26</v>
      </c>
      <c r="H17" s="22">
        <v>13</v>
      </c>
      <c r="I17" s="23">
        <v>15</v>
      </c>
      <c r="J17" s="24">
        <v>6</v>
      </c>
      <c r="K17" s="21">
        <v>12</v>
      </c>
      <c r="L17" s="22">
        <v>7</v>
      </c>
      <c r="M17" s="23">
        <v>6</v>
      </c>
      <c r="N17" s="24">
        <v>4</v>
      </c>
      <c r="O17" s="20">
        <v>1</v>
      </c>
      <c r="P17" s="25">
        <v>12</v>
      </c>
      <c r="Q17" s="26">
        <v>6</v>
      </c>
      <c r="R17" s="26">
        <v>3</v>
      </c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</row>
    <row r="18" spans="1:77" x14ac:dyDescent="0.25">
      <c r="A18" s="36" t="s">
        <v>75</v>
      </c>
      <c r="B18" s="36" t="s">
        <v>102</v>
      </c>
      <c r="C18" s="11" t="s">
        <v>127</v>
      </c>
      <c r="D18" s="76">
        <f>G18+H18</f>
        <v>25</v>
      </c>
      <c r="E18" s="76">
        <f t="shared" ref="E18:E21" si="2">H18+I18</f>
        <v>18</v>
      </c>
      <c r="G18" s="13">
        <v>15</v>
      </c>
      <c r="H18" s="14">
        <v>10</v>
      </c>
      <c r="I18" s="15">
        <v>8</v>
      </c>
      <c r="J18" s="16">
        <v>5</v>
      </c>
      <c r="K18" s="13">
        <v>8</v>
      </c>
      <c r="L18" s="14">
        <v>5</v>
      </c>
      <c r="M18" s="15">
        <v>5</v>
      </c>
      <c r="N18" s="16">
        <v>3</v>
      </c>
      <c r="O18" s="12">
        <v>1</v>
      </c>
      <c r="P18" s="17">
        <v>15</v>
      </c>
      <c r="Q18" s="18">
        <v>8</v>
      </c>
      <c r="R18" s="18">
        <v>4</v>
      </c>
    </row>
    <row r="19" spans="1:77" x14ac:dyDescent="0.25">
      <c r="A19" s="36" t="s">
        <v>74</v>
      </c>
      <c r="B19" s="36"/>
      <c r="C19" s="11" t="s">
        <v>130</v>
      </c>
      <c r="D19" s="76">
        <f t="shared" ref="D19:D21" si="3">G19+H19</f>
        <v>23</v>
      </c>
      <c r="E19" s="76">
        <f t="shared" si="2"/>
        <v>16</v>
      </c>
      <c r="G19" s="13">
        <v>14</v>
      </c>
      <c r="H19" s="14">
        <v>9</v>
      </c>
      <c r="I19" s="15">
        <v>7</v>
      </c>
      <c r="J19" s="16">
        <v>5</v>
      </c>
      <c r="K19" s="13">
        <v>7</v>
      </c>
      <c r="L19" s="14">
        <v>5</v>
      </c>
      <c r="M19" s="15">
        <v>4</v>
      </c>
      <c r="N19" s="16">
        <v>3</v>
      </c>
      <c r="O19" s="12">
        <v>1</v>
      </c>
      <c r="P19" s="17">
        <v>15</v>
      </c>
      <c r="Q19" s="18">
        <v>8</v>
      </c>
      <c r="R19" s="18">
        <v>4</v>
      </c>
    </row>
    <row r="20" spans="1:77" x14ac:dyDescent="0.25">
      <c r="A20" s="36"/>
      <c r="B20" s="36"/>
      <c r="C20" s="11" t="s">
        <v>205</v>
      </c>
      <c r="D20" s="76">
        <f t="shared" ref="D20" si="4">G20+H20</f>
        <v>22</v>
      </c>
      <c r="E20" s="76">
        <f t="shared" ref="E20" si="5">H20+I20</f>
        <v>16</v>
      </c>
      <c r="G20" s="13">
        <v>13</v>
      </c>
      <c r="H20" s="14">
        <v>9</v>
      </c>
      <c r="I20" s="15">
        <v>7</v>
      </c>
      <c r="J20" s="16">
        <v>5</v>
      </c>
      <c r="K20" s="13">
        <v>7</v>
      </c>
      <c r="L20" s="14">
        <v>5</v>
      </c>
      <c r="M20" s="15">
        <v>4</v>
      </c>
      <c r="N20" s="16">
        <v>3</v>
      </c>
      <c r="O20" s="12">
        <v>1</v>
      </c>
      <c r="P20" s="17">
        <v>15</v>
      </c>
      <c r="Q20" s="18">
        <v>8</v>
      </c>
      <c r="R20" s="18">
        <v>4</v>
      </c>
    </row>
    <row r="21" spans="1:77" x14ac:dyDescent="0.25">
      <c r="A21" s="3"/>
      <c r="B21" s="19"/>
      <c r="C21" s="19" t="s">
        <v>114</v>
      </c>
      <c r="D21" s="77">
        <f t="shared" si="3"/>
        <v>21</v>
      </c>
      <c r="E21" s="77">
        <f t="shared" si="2"/>
        <v>15</v>
      </c>
      <c r="F21" s="20"/>
      <c r="G21" s="21">
        <v>13</v>
      </c>
      <c r="H21" s="22">
        <v>8</v>
      </c>
      <c r="I21" s="23">
        <v>7</v>
      </c>
      <c r="J21" s="24">
        <v>4</v>
      </c>
      <c r="K21" s="21">
        <v>7</v>
      </c>
      <c r="L21" s="22">
        <v>4</v>
      </c>
      <c r="M21" s="23">
        <v>4</v>
      </c>
      <c r="N21" s="24">
        <v>3</v>
      </c>
      <c r="O21" s="20">
        <v>1</v>
      </c>
      <c r="P21" s="25">
        <v>15</v>
      </c>
      <c r="Q21" s="26">
        <v>8</v>
      </c>
      <c r="R21" s="26">
        <v>4</v>
      </c>
    </row>
    <row r="22" spans="1:77" x14ac:dyDescent="0.25">
      <c r="A22" s="1" t="s">
        <v>75</v>
      </c>
      <c r="B22" s="1" t="s">
        <v>138</v>
      </c>
      <c r="C22" s="27" t="s">
        <v>149</v>
      </c>
      <c r="D22" s="78"/>
      <c r="E22" s="94">
        <v>12</v>
      </c>
      <c r="F22" s="28"/>
      <c r="G22" s="29"/>
      <c r="H22" s="30"/>
      <c r="I22" s="31"/>
      <c r="J22" s="32"/>
      <c r="K22" s="29">
        <v>9</v>
      </c>
      <c r="L22" s="30">
        <v>6</v>
      </c>
      <c r="M22" s="31">
        <v>6</v>
      </c>
      <c r="N22" s="32">
        <v>3</v>
      </c>
      <c r="O22" s="12">
        <v>1</v>
      </c>
      <c r="Q22" s="18">
        <v>8</v>
      </c>
      <c r="R22" s="18">
        <v>4</v>
      </c>
    </row>
    <row r="23" spans="1:77" x14ac:dyDescent="0.25">
      <c r="A23" s="1" t="s">
        <v>52</v>
      </c>
      <c r="C23" s="37" t="s">
        <v>146</v>
      </c>
      <c r="D23" s="78"/>
      <c r="E23" s="94">
        <v>11</v>
      </c>
      <c r="F23" s="28"/>
      <c r="G23" s="29"/>
      <c r="H23" s="30"/>
      <c r="I23" s="31"/>
      <c r="J23" s="32"/>
      <c r="K23" s="29">
        <v>9</v>
      </c>
      <c r="L23" s="30">
        <v>5</v>
      </c>
      <c r="M23" s="31">
        <v>5</v>
      </c>
      <c r="N23" s="32">
        <v>3</v>
      </c>
      <c r="O23" s="12">
        <v>1</v>
      </c>
      <c r="Q23" s="18">
        <v>8</v>
      </c>
      <c r="R23" s="18">
        <v>4</v>
      </c>
    </row>
    <row r="24" spans="1:77" x14ac:dyDescent="0.25">
      <c r="A24" s="1"/>
      <c r="C24" s="37" t="s">
        <v>139</v>
      </c>
      <c r="D24" s="78"/>
      <c r="E24" s="94">
        <v>10</v>
      </c>
      <c r="F24" s="28"/>
      <c r="G24" s="29"/>
      <c r="H24" s="30"/>
      <c r="I24" s="31"/>
      <c r="J24" s="32"/>
      <c r="K24" s="29">
        <v>8</v>
      </c>
      <c r="L24" s="30">
        <v>5</v>
      </c>
      <c r="M24" s="31">
        <v>5</v>
      </c>
      <c r="N24" s="32">
        <v>2</v>
      </c>
      <c r="O24" s="12">
        <v>1</v>
      </c>
      <c r="Q24" s="18">
        <v>8</v>
      </c>
      <c r="R24" s="18">
        <v>4</v>
      </c>
    </row>
    <row r="25" spans="1:77" x14ac:dyDescent="0.25">
      <c r="A25" s="27"/>
      <c r="B25" s="27"/>
      <c r="C25" s="27" t="s">
        <v>151</v>
      </c>
      <c r="D25" s="78"/>
      <c r="E25" s="94">
        <v>10</v>
      </c>
      <c r="F25" s="28"/>
      <c r="G25" s="29"/>
      <c r="H25" s="30"/>
      <c r="I25" s="31"/>
      <c r="J25" s="32"/>
      <c r="K25" s="29">
        <v>8</v>
      </c>
      <c r="L25" s="30">
        <v>5</v>
      </c>
      <c r="M25" s="31">
        <v>5</v>
      </c>
      <c r="N25" s="32">
        <v>3</v>
      </c>
      <c r="O25" s="12">
        <v>1</v>
      </c>
      <c r="P25" s="33"/>
      <c r="Q25" s="34">
        <v>8</v>
      </c>
      <c r="R25" s="34">
        <v>4</v>
      </c>
    </row>
    <row r="26" spans="1:77" x14ac:dyDescent="0.25">
      <c r="A26" s="27"/>
      <c r="B26" s="27"/>
      <c r="C26" s="27" t="s">
        <v>111</v>
      </c>
      <c r="D26" s="78"/>
      <c r="E26" s="94">
        <v>9</v>
      </c>
      <c r="F26" s="28"/>
      <c r="G26" s="29"/>
      <c r="H26" s="30"/>
      <c r="I26" s="31"/>
      <c r="J26" s="32"/>
      <c r="K26" s="29">
        <v>7</v>
      </c>
      <c r="L26" s="30">
        <v>4</v>
      </c>
      <c r="M26" s="31">
        <v>4</v>
      </c>
      <c r="N26" s="32">
        <v>2</v>
      </c>
      <c r="O26" s="28">
        <v>1</v>
      </c>
      <c r="P26" s="33"/>
      <c r="Q26" s="34">
        <v>8</v>
      </c>
      <c r="R26" s="34">
        <v>4</v>
      </c>
    </row>
    <row r="27" spans="1:77" x14ac:dyDescent="0.25">
      <c r="A27" s="19"/>
      <c r="B27" s="19"/>
      <c r="C27" s="19" t="s">
        <v>148</v>
      </c>
      <c r="D27" s="77"/>
      <c r="E27" s="95">
        <v>10</v>
      </c>
      <c r="F27" s="20"/>
      <c r="G27" s="21"/>
      <c r="H27" s="22"/>
      <c r="I27" s="23"/>
      <c r="J27" s="24"/>
      <c r="K27" s="21">
        <v>8</v>
      </c>
      <c r="L27" s="22">
        <v>5</v>
      </c>
      <c r="M27" s="23">
        <v>4</v>
      </c>
      <c r="N27" s="24">
        <v>3</v>
      </c>
      <c r="O27" s="20">
        <v>1</v>
      </c>
      <c r="P27" s="25"/>
      <c r="Q27" s="26">
        <v>8</v>
      </c>
      <c r="R27" s="26">
        <v>4</v>
      </c>
    </row>
    <row r="28" spans="1:77" x14ac:dyDescent="0.25">
      <c r="A28" s="1" t="s">
        <v>176</v>
      </c>
      <c r="C28" s="37" t="s">
        <v>110</v>
      </c>
      <c r="D28" s="78"/>
      <c r="E28" s="94">
        <v>12</v>
      </c>
      <c r="F28" s="28"/>
      <c r="G28" s="29"/>
      <c r="H28" s="30"/>
      <c r="I28" s="31"/>
      <c r="J28" s="32"/>
      <c r="K28" s="29">
        <v>9</v>
      </c>
      <c r="L28" s="30">
        <v>7</v>
      </c>
      <c r="M28" s="31">
        <v>5</v>
      </c>
      <c r="N28" s="32">
        <v>4</v>
      </c>
      <c r="O28" s="12">
        <v>1</v>
      </c>
      <c r="Q28" s="18">
        <v>8</v>
      </c>
      <c r="R28" s="18">
        <v>4</v>
      </c>
    </row>
    <row r="29" spans="1:77" x14ac:dyDescent="0.25">
      <c r="A29" s="1" t="s">
        <v>177</v>
      </c>
      <c r="C29" s="37" t="s">
        <v>143</v>
      </c>
      <c r="D29" s="78"/>
      <c r="E29" s="94">
        <f t="shared" ref="E29" si="6">K29+(0.5*L29)</f>
        <v>11</v>
      </c>
      <c r="F29" s="28"/>
      <c r="G29" s="29"/>
      <c r="H29" s="30"/>
      <c r="I29" s="31"/>
      <c r="J29" s="32"/>
      <c r="K29" s="29">
        <v>8</v>
      </c>
      <c r="L29" s="30">
        <v>6</v>
      </c>
      <c r="M29" s="31">
        <v>5</v>
      </c>
      <c r="N29" s="32">
        <v>4</v>
      </c>
      <c r="O29" s="12">
        <v>1</v>
      </c>
      <c r="Q29" s="18">
        <v>8</v>
      </c>
      <c r="R29" s="18">
        <v>4</v>
      </c>
    </row>
    <row r="30" spans="1:77" x14ac:dyDescent="0.25">
      <c r="A30" s="1"/>
      <c r="C30" s="37" t="s">
        <v>147</v>
      </c>
      <c r="D30" s="78"/>
      <c r="E30" s="94">
        <v>10</v>
      </c>
      <c r="F30" s="28"/>
      <c r="G30" s="29"/>
      <c r="H30" s="30"/>
      <c r="I30" s="31"/>
      <c r="J30" s="32"/>
      <c r="K30" s="29">
        <v>8</v>
      </c>
      <c r="L30" s="30">
        <v>5</v>
      </c>
      <c r="M30" s="31">
        <v>4</v>
      </c>
      <c r="N30" s="32">
        <v>3</v>
      </c>
      <c r="O30" s="12">
        <v>1</v>
      </c>
      <c r="Q30" s="18">
        <v>8</v>
      </c>
      <c r="R30" s="18">
        <v>4</v>
      </c>
    </row>
    <row r="31" spans="1:77" x14ac:dyDescent="0.25">
      <c r="A31" s="19"/>
      <c r="B31" s="19"/>
      <c r="C31" s="19" t="s">
        <v>129</v>
      </c>
      <c r="D31" s="77"/>
      <c r="E31" s="95">
        <v>9</v>
      </c>
      <c r="F31" s="20"/>
      <c r="G31" s="21"/>
      <c r="H31" s="22"/>
      <c r="I31" s="23"/>
      <c r="J31" s="24"/>
      <c r="K31" s="21">
        <v>7</v>
      </c>
      <c r="L31" s="22">
        <v>5</v>
      </c>
      <c r="M31" s="23">
        <v>4</v>
      </c>
      <c r="N31" s="24">
        <v>3</v>
      </c>
      <c r="O31" s="20">
        <v>1</v>
      </c>
      <c r="P31" s="25"/>
      <c r="Q31" s="26">
        <v>8</v>
      </c>
      <c r="R31" s="26">
        <v>4</v>
      </c>
    </row>
    <row r="32" spans="1:77" x14ac:dyDescent="0.25">
      <c r="A32" s="1" t="s">
        <v>54</v>
      </c>
      <c r="B32" s="1" t="s">
        <v>38</v>
      </c>
      <c r="C32" s="11" t="s">
        <v>150</v>
      </c>
      <c r="D32" s="76"/>
      <c r="E32" s="76">
        <f t="shared" ref="E32:E34" si="7">2*K32</f>
        <v>16</v>
      </c>
      <c r="K32" s="13">
        <v>8</v>
      </c>
      <c r="L32" s="14">
        <v>4</v>
      </c>
      <c r="M32" s="15">
        <v>4</v>
      </c>
      <c r="N32" s="16">
        <v>2</v>
      </c>
      <c r="O32" s="12">
        <v>1</v>
      </c>
      <c r="Q32" s="18">
        <v>8</v>
      </c>
      <c r="R32" s="18">
        <v>4</v>
      </c>
    </row>
    <row r="33" spans="1:77" x14ac:dyDescent="0.25">
      <c r="A33" s="1"/>
      <c r="B33" s="1"/>
      <c r="C33" s="11" t="s">
        <v>152</v>
      </c>
      <c r="D33" s="76"/>
      <c r="E33" s="76">
        <f t="shared" si="7"/>
        <v>16</v>
      </c>
      <c r="K33" s="13">
        <v>8</v>
      </c>
      <c r="L33" s="14">
        <v>5</v>
      </c>
      <c r="M33" s="15">
        <v>4</v>
      </c>
      <c r="N33" s="16">
        <v>3</v>
      </c>
      <c r="O33" s="12">
        <v>1</v>
      </c>
      <c r="Q33" s="18">
        <v>8</v>
      </c>
      <c r="R33" s="18">
        <v>4</v>
      </c>
    </row>
    <row r="34" spans="1:77" x14ac:dyDescent="0.25">
      <c r="A34" s="19"/>
      <c r="B34" s="19"/>
      <c r="C34" s="19" t="s">
        <v>153</v>
      </c>
      <c r="D34" s="77"/>
      <c r="E34" s="77">
        <f t="shared" si="7"/>
        <v>14</v>
      </c>
      <c r="F34" s="20"/>
      <c r="G34" s="21"/>
      <c r="H34" s="22"/>
      <c r="I34" s="23"/>
      <c r="J34" s="24"/>
      <c r="K34" s="21">
        <v>7</v>
      </c>
      <c r="L34" s="22">
        <v>4</v>
      </c>
      <c r="M34" s="23">
        <v>3</v>
      </c>
      <c r="N34" s="24">
        <v>2</v>
      </c>
      <c r="O34" s="20">
        <v>1</v>
      </c>
      <c r="P34" s="25"/>
      <c r="Q34" s="26">
        <v>8</v>
      </c>
      <c r="R34" s="26">
        <v>4</v>
      </c>
    </row>
    <row r="35" spans="1:77" x14ac:dyDescent="0.25">
      <c r="A35" s="1" t="s">
        <v>206</v>
      </c>
      <c r="B35" s="1" t="s">
        <v>207</v>
      </c>
      <c r="C35" s="11" t="s">
        <v>192</v>
      </c>
      <c r="D35" s="76"/>
      <c r="E35" s="76">
        <f>K35</f>
        <v>6</v>
      </c>
      <c r="K35" s="13">
        <v>6</v>
      </c>
      <c r="L35" s="14">
        <v>4</v>
      </c>
      <c r="M35" s="15">
        <v>3</v>
      </c>
      <c r="N35" s="16">
        <v>2</v>
      </c>
      <c r="O35" s="12">
        <v>1</v>
      </c>
      <c r="Q35" s="18">
        <v>8</v>
      </c>
      <c r="R35" s="18">
        <v>4</v>
      </c>
    </row>
    <row r="36" spans="1:77" x14ac:dyDescent="0.25">
      <c r="A36" s="1"/>
      <c r="B36" s="1"/>
      <c r="C36" s="11" t="s">
        <v>201</v>
      </c>
      <c r="D36" s="76"/>
      <c r="E36" s="76">
        <f t="shared" ref="E36:E46" si="8">K36</f>
        <v>6</v>
      </c>
      <c r="K36" s="13">
        <v>6</v>
      </c>
      <c r="L36" s="14">
        <v>3</v>
      </c>
      <c r="M36" s="15">
        <v>3</v>
      </c>
      <c r="N36" s="16">
        <v>2</v>
      </c>
      <c r="O36" s="12">
        <v>1</v>
      </c>
      <c r="Q36" s="18">
        <v>8</v>
      </c>
      <c r="R36" s="18">
        <v>4</v>
      </c>
    </row>
    <row r="37" spans="1:77" x14ac:dyDescent="0.25">
      <c r="A37" s="1"/>
      <c r="B37" s="1"/>
      <c r="C37" s="11" t="s">
        <v>181</v>
      </c>
      <c r="D37" s="76"/>
      <c r="E37" s="76">
        <f t="shared" si="8"/>
        <v>5</v>
      </c>
      <c r="K37" s="13">
        <v>5</v>
      </c>
      <c r="L37" s="14">
        <v>4</v>
      </c>
      <c r="M37" s="15">
        <v>3</v>
      </c>
      <c r="N37" s="16">
        <v>2</v>
      </c>
      <c r="O37" s="12">
        <v>1</v>
      </c>
      <c r="Q37" s="18">
        <v>8</v>
      </c>
      <c r="R37" s="18">
        <v>4</v>
      </c>
    </row>
    <row r="38" spans="1:77" x14ac:dyDescent="0.25">
      <c r="A38" s="1"/>
      <c r="B38" s="1"/>
      <c r="C38" s="11" t="s">
        <v>203</v>
      </c>
      <c r="D38" s="76"/>
      <c r="E38" s="76">
        <f t="shared" si="8"/>
        <v>5</v>
      </c>
      <c r="K38" s="13">
        <v>5</v>
      </c>
      <c r="L38" s="14">
        <v>4</v>
      </c>
      <c r="M38" s="15">
        <v>4</v>
      </c>
      <c r="N38" s="16">
        <v>2</v>
      </c>
      <c r="O38" s="12">
        <v>1</v>
      </c>
      <c r="Q38" s="18">
        <v>8</v>
      </c>
      <c r="R38" s="18">
        <v>4</v>
      </c>
    </row>
    <row r="39" spans="1:77" x14ac:dyDescent="0.25">
      <c r="A39" s="1"/>
      <c r="B39" s="1"/>
      <c r="C39" s="11" t="s">
        <v>179</v>
      </c>
      <c r="D39" s="76"/>
      <c r="E39" s="76">
        <f t="shared" si="8"/>
        <v>5</v>
      </c>
      <c r="K39" s="13">
        <v>5</v>
      </c>
      <c r="L39" s="14">
        <v>3</v>
      </c>
      <c r="M39" s="15">
        <v>3</v>
      </c>
      <c r="N39" s="16">
        <v>1</v>
      </c>
      <c r="O39" s="12">
        <v>1</v>
      </c>
      <c r="Q39" s="18">
        <v>8</v>
      </c>
      <c r="R39" s="18">
        <v>4</v>
      </c>
    </row>
    <row r="40" spans="1:77" x14ac:dyDescent="0.25">
      <c r="A40" s="1"/>
      <c r="B40" s="1"/>
      <c r="C40" s="11" t="s">
        <v>195</v>
      </c>
      <c r="D40" s="76"/>
      <c r="E40" s="76">
        <f t="shared" si="8"/>
        <v>6</v>
      </c>
      <c r="K40" s="13">
        <v>6</v>
      </c>
      <c r="L40" s="14">
        <v>4</v>
      </c>
      <c r="M40" s="15">
        <v>4</v>
      </c>
      <c r="N40" s="16">
        <v>2</v>
      </c>
      <c r="O40" s="12">
        <v>1</v>
      </c>
      <c r="Q40" s="18">
        <v>8</v>
      </c>
      <c r="R40" s="18">
        <v>4</v>
      </c>
    </row>
    <row r="41" spans="1:77" x14ac:dyDescent="0.25">
      <c r="A41" s="1"/>
      <c r="B41" s="1"/>
      <c r="C41" s="11" t="s">
        <v>186</v>
      </c>
      <c r="D41" s="76"/>
      <c r="E41" s="76">
        <f t="shared" si="8"/>
        <v>5</v>
      </c>
      <c r="K41" s="13">
        <v>5</v>
      </c>
      <c r="L41" s="14">
        <v>3</v>
      </c>
      <c r="M41" s="15">
        <v>2</v>
      </c>
      <c r="N41" s="16">
        <v>2</v>
      </c>
      <c r="O41" s="12">
        <v>1</v>
      </c>
      <c r="Q41" s="18">
        <v>8</v>
      </c>
      <c r="R41" s="18">
        <v>4</v>
      </c>
    </row>
    <row r="42" spans="1:77" x14ac:dyDescent="0.25">
      <c r="A42" s="1"/>
      <c r="B42" s="1"/>
      <c r="C42" s="11" t="s">
        <v>188</v>
      </c>
      <c r="D42" s="76"/>
      <c r="E42" s="76">
        <f t="shared" si="8"/>
        <v>7</v>
      </c>
      <c r="K42" s="13">
        <v>7</v>
      </c>
      <c r="L42" s="14">
        <v>5</v>
      </c>
      <c r="M42" s="15">
        <v>4</v>
      </c>
      <c r="N42" s="16">
        <v>3</v>
      </c>
      <c r="O42" s="12">
        <v>1</v>
      </c>
      <c r="Q42" s="18">
        <v>8</v>
      </c>
      <c r="R42" s="18">
        <v>4</v>
      </c>
    </row>
    <row r="43" spans="1:77" s="19" customFormat="1" x14ac:dyDescent="0.25">
      <c r="A43" s="1"/>
      <c r="B43" s="1"/>
      <c r="C43" s="11" t="s">
        <v>184</v>
      </c>
      <c r="D43" s="76"/>
      <c r="E43" s="76">
        <f t="shared" si="8"/>
        <v>4</v>
      </c>
      <c r="F43" s="12"/>
      <c r="G43" s="13"/>
      <c r="H43" s="14"/>
      <c r="I43" s="15"/>
      <c r="J43" s="16"/>
      <c r="K43" s="13">
        <v>4</v>
      </c>
      <c r="L43" s="14">
        <v>3</v>
      </c>
      <c r="M43" s="15">
        <v>3</v>
      </c>
      <c r="N43" s="16">
        <v>1</v>
      </c>
      <c r="O43" s="12">
        <v>1</v>
      </c>
      <c r="P43" s="17"/>
      <c r="Q43" s="18">
        <v>8</v>
      </c>
      <c r="R43" s="18">
        <v>4</v>
      </c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</row>
    <row r="44" spans="1:77" s="27" customFormat="1" x14ac:dyDescent="0.25">
      <c r="A44" s="1"/>
      <c r="B44" s="1"/>
      <c r="C44" s="11" t="s">
        <v>196</v>
      </c>
      <c r="D44" s="76"/>
      <c r="E44" s="76">
        <f t="shared" si="8"/>
        <v>4</v>
      </c>
      <c r="F44" s="12"/>
      <c r="G44" s="13"/>
      <c r="H44" s="14"/>
      <c r="I44" s="15"/>
      <c r="J44" s="16"/>
      <c r="K44" s="13">
        <v>4</v>
      </c>
      <c r="L44" s="14">
        <v>2</v>
      </c>
      <c r="M44" s="15">
        <v>2</v>
      </c>
      <c r="N44" s="16">
        <v>1</v>
      </c>
      <c r="O44" s="12">
        <v>1</v>
      </c>
      <c r="P44" s="17"/>
      <c r="Q44" s="18">
        <v>8</v>
      </c>
      <c r="R44" s="18">
        <v>4</v>
      </c>
    </row>
    <row r="45" spans="1:77" s="27" customFormat="1" x14ac:dyDescent="0.25">
      <c r="A45" s="1"/>
      <c r="B45" s="1"/>
      <c r="C45" s="11" t="s">
        <v>200</v>
      </c>
      <c r="D45" s="76"/>
      <c r="E45" s="76">
        <f t="shared" si="8"/>
        <v>6</v>
      </c>
      <c r="F45" s="12"/>
      <c r="G45" s="13"/>
      <c r="H45" s="14"/>
      <c r="I45" s="15"/>
      <c r="J45" s="16"/>
      <c r="K45" s="13">
        <v>6</v>
      </c>
      <c r="L45" s="14">
        <v>4</v>
      </c>
      <c r="M45" s="15">
        <v>3</v>
      </c>
      <c r="N45" s="16">
        <v>2</v>
      </c>
      <c r="O45" s="12">
        <v>1</v>
      </c>
      <c r="P45" s="17"/>
      <c r="Q45" s="18">
        <v>8</v>
      </c>
      <c r="R45" s="18">
        <v>4</v>
      </c>
    </row>
    <row r="46" spans="1:77" s="27" customFormat="1" x14ac:dyDescent="0.25">
      <c r="A46" s="3"/>
      <c r="B46" s="3"/>
      <c r="C46" s="19" t="s">
        <v>199</v>
      </c>
      <c r="D46" s="77"/>
      <c r="E46" s="77">
        <f t="shared" si="8"/>
        <v>4</v>
      </c>
      <c r="F46" s="20"/>
      <c r="G46" s="21"/>
      <c r="H46" s="22"/>
      <c r="I46" s="23"/>
      <c r="J46" s="24"/>
      <c r="K46" s="21">
        <v>4</v>
      </c>
      <c r="L46" s="22">
        <v>3</v>
      </c>
      <c r="M46" s="23">
        <v>2</v>
      </c>
      <c r="N46" s="24">
        <v>1</v>
      </c>
      <c r="O46" s="20">
        <v>1</v>
      </c>
      <c r="P46" s="25"/>
      <c r="Q46" s="26">
        <v>8</v>
      </c>
      <c r="R46" s="26">
        <v>4</v>
      </c>
    </row>
    <row r="47" spans="1:77" s="27" customFormat="1" x14ac:dyDescent="0.25">
      <c r="A47" s="1" t="s">
        <v>76</v>
      </c>
      <c r="B47" s="1" t="s">
        <v>208</v>
      </c>
      <c r="C47" s="11" t="s">
        <v>185</v>
      </c>
      <c r="D47" s="76"/>
      <c r="E47" s="76">
        <f>(3*K47)+L47</f>
        <v>23</v>
      </c>
      <c r="F47" s="12"/>
      <c r="G47" s="13"/>
      <c r="H47" s="14"/>
      <c r="I47" s="15"/>
      <c r="J47" s="16"/>
      <c r="K47" s="13">
        <v>6</v>
      </c>
      <c r="L47" s="14">
        <v>5</v>
      </c>
      <c r="M47" s="15">
        <v>3</v>
      </c>
      <c r="N47" s="16">
        <v>2</v>
      </c>
      <c r="O47" s="12">
        <v>1</v>
      </c>
      <c r="P47" s="17"/>
      <c r="Q47" s="18">
        <v>8</v>
      </c>
      <c r="R47" s="18">
        <v>4</v>
      </c>
    </row>
    <row r="48" spans="1:77" s="27" customFormat="1" x14ac:dyDescent="0.25">
      <c r="A48" s="11"/>
      <c r="B48" s="11"/>
      <c r="C48" s="27" t="s">
        <v>180</v>
      </c>
      <c r="D48" s="78"/>
      <c r="E48" s="76">
        <f t="shared" ref="E48:E50" si="9">(3*K48)+L48</f>
        <v>20</v>
      </c>
      <c r="F48" s="28"/>
      <c r="G48" s="29"/>
      <c r="H48" s="30"/>
      <c r="I48" s="31"/>
      <c r="J48" s="32"/>
      <c r="K48" s="13">
        <v>5</v>
      </c>
      <c r="L48" s="14">
        <v>5</v>
      </c>
      <c r="M48" s="15">
        <v>3</v>
      </c>
      <c r="N48" s="16">
        <v>2</v>
      </c>
      <c r="O48" s="12">
        <v>1</v>
      </c>
      <c r="P48" s="17"/>
      <c r="Q48" s="18">
        <v>8</v>
      </c>
      <c r="R48" s="18">
        <v>4</v>
      </c>
    </row>
    <row r="49" spans="1:77" s="27" customFormat="1" x14ac:dyDescent="0.25">
      <c r="A49" s="11"/>
      <c r="B49" s="11"/>
      <c r="C49" s="27" t="s">
        <v>202</v>
      </c>
      <c r="D49" s="78"/>
      <c r="E49" s="76">
        <f t="shared" si="9"/>
        <v>19</v>
      </c>
      <c r="F49" s="28"/>
      <c r="G49" s="29"/>
      <c r="H49" s="30"/>
      <c r="I49" s="31"/>
      <c r="J49" s="32"/>
      <c r="K49" s="13">
        <v>5</v>
      </c>
      <c r="L49" s="14">
        <v>4</v>
      </c>
      <c r="M49" s="15">
        <v>2</v>
      </c>
      <c r="N49" s="16">
        <v>2</v>
      </c>
      <c r="O49" s="12">
        <v>1</v>
      </c>
      <c r="P49" s="17"/>
      <c r="Q49" s="18">
        <v>8</v>
      </c>
      <c r="R49" s="18">
        <v>4</v>
      </c>
    </row>
    <row r="50" spans="1:77" x14ac:dyDescent="0.25">
      <c r="A50" s="19"/>
      <c r="B50" s="19"/>
      <c r="C50" s="19" t="s">
        <v>183</v>
      </c>
      <c r="D50" s="77"/>
      <c r="E50" s="77">
        <f t="shared" si="9"/>
        <v>16</v>
      </c>
      <c r="F50" s="20"/>
      <c r="G50" s="21"/>
      <c r="H50" s="22"/>
      <c r="I50" s="23"/>
      <c r="J50" s="24"/>
      <c r="K50" s="21">
        <v>4</v>
      </c>
      <c r="L50" s="22">
        <v>4</v>
      </c>
      <c r="M50" s="23">
        <v>2</v>
      </c>
      <c r="N50" s="24">
        <v>2</v>
      </c>
      <c r="O50" s="20">
        <v>1</v>
      </c>
      <c r="P50" s="25"/>
      <c r="Q50" s="26">
        <v>8</v>
      </c>
      <c r="R50" s="26">
        <v>4</v>
      </c>
    </row>
    <row r="51" spans="1:77" s="38" customFormat="1" x14ac:dyDescent="0.25">
      <c r="A51" s="1" t="s">
        <v>246</v>
      </c>
      <c r="B51" s="1" t="s">
        <v>208</v>
      </c>
      <c r="C51" s="11" t="s">
        <v>182</v>
      </c>
      <c r="D51" s="76"/>
      <c r="E51" s="76">
        <f>(3*K51)+(2*L51)</f>
        <v>28</v>
      </c>
      <c r="F51" s="12"/>
      <c r="G51" s="13"/>
      <c r="H51" s="14"/>
      <c r="I51" s="15"/>
      <c r="J51" s="16"/>
      <c r="K51" s="13">
        <v>6</v>
      </c>
      <c r="L51" s="14">
        <v>5</v>
      </c>
      <c r="M51" s="15">
        <v>3</v>
      </c>
      <c r="N51" s="16">
        <v>2</v>
      </c>
      <c r="O51" s="12">
        <v>1</v>
      </c>
      <c r="P51" s="17"/>
      <c r="Q51" s="18">
        <v>8</v>
      </c>
      <c r="R51" s="18">
        <v>4</v>
      </c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</row>
    <row r="52" spans="1:77" s="38" customFormat="1" x14ac:dyDescent="0.25">
      <c r="A52" s="1"/>
      <c r="B52" s="1"/>
      <c r="C52" s="11" t="s">
        <v>187</v>
      </c>
      <c r="D52" s="76"/>
      <c r="E52" s="76">
        <f>(3*K52)+(2*L52)</f>
        <v>23</v>
      </c>
      <c r="F52" s="12"/>
      <c r="G52" s="13"/>
      <c r="H52" s="14"/>
      <c r="I52" s="15"/>
      <c r="J52" s="16"/>
      <c r="K52" s="13">
        <v>5</v>
      </c>
      <c r="L52" s="14">
        <v>4</v>
      </c>
      <c r="M52" s="15">
        <v>2</v>
      </c>
      <c r="N52" s="16">
        <v>2</v>
      </c>
      <c r="O52" s="12">
        <v>1</v>
      </c>
      <c r="P52" s="17"/>
      <c r="Q52" s="18">
        <v>8</v>
      </c>
      <c r="R52" s="18">
        <v>4</v>
      </c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</row>
    <row r="53" spans="1:77" s="38" customFormat="1" x14ac:dyDescent="0.25">
      <c r="A53" s="19"/>
      <c r="B53" s="19"/>
      <c r="C53" s="19" t="s">
        <v>247</v>
      </c>
      <c r="D53" s="77"/>
      <c r="E53" s="77">
        <f>(3*K53)+(2*L53)</f>
        <v>26</v>
      </c>
      <c r="F53" s="20"/>
      <c r="G53" s="21"/>
      <c r="H53" s="22"/>
      <c r="I53" s="23"/>
      <c r="J53" s="24"/>
      <c r="K53" s="21">
        <v>6</v>
      </c>
      <c r="L53" s="22">
        <v>4</v>
      </c>
      <c r="M53" s="23">
        <v>3</v>
      </c>
      <c r="N53" s="24">
        <v>1</v>
      </c>
      <c r="O53" s="20">
        <v>1</v>
      </c>
      <c r="P53" s="25"/>
      <c r="Q53" s="26">
        <v>8</v>
      </c>
      <c r="R53" s="26">
        <v>4</v>
      </c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</row>
    <row r="54" spans="1:77" s="38" customFormat="1" x14ac:dyDescent="0.25">
      <c r="A54" s="1" t="s">
        <v>233</v>
      </c>
      <c r="B54" s="1" t="s">
        <v>238</v>
      </c>
      <c r="C54" s="11" t="s">
        <v>236</v>
      </c>
      <c r="D54" s="76"/>
      <c r="E54" s="76">
        <f>K54</f>
        <v>8</v>
      </c>
      <c r="F54" s="12"/>
      <c r="G54" s="13"/>
      <c r="H54" s="14"/>
      <c r="I54" s="15"/>
      <c r="J54" s="16"/>
      <c r="K54" s="13">
        <v>8</v>
      </c>
      <c r="L54" s="14">
        <v>5</v>
      </c>
      <c r="M54" s="15">
        <v>5</v>
      </c>
      <c r="N54" s="16">
        <v>3</v>
      </c>
      <c r="O54" s="12">
        <v>1</v>
      </c>
      <c r="P54" s="17"/>
      <c r="Q54" s="18">
        <v>8</v>
      </c>
      <c r="R54" s="18">
        <v>4</v>
      </c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</row>
    <row r="55" spans="1:77" s="38" customFormat="1" x14ac:dyDescent="0.25">
      <c r="A55" s="1"/>
      <c r="B55" s="1"/>
      <c r="C55" s="11" t="s">
        <v>197</v>
      </c>
      <c r="D55" s="76"/>
      <c r="E55" s="76">
        <f t="shared" ref="E55:E67" si="10">K55</f>
        <v>6</v>
      </c>
      <c r="F55" s="12"/>
      <c r="G55" s="13"/>
      <c r="H55" s="14"/>
      <c r="I55" s="15"/>
      <c r="J55" s="16"/>
      <c r="K55" s="13">
        <v>6</v>
      </c>
      <c r="L55" s="14">
        <v>4</v>
      </c>
      <c r="M55" s="15">
        <v>4</v>
      </c>
      <c r="N55" s="16">
        <v>3</v>
      </c>
      <c r="O55" s="12">
        <v>1</v>
      </c>
      <c r="P55" s="17"/>
      <c r="Q55" s="18">
        <v>8</v>
      </c>
      <c r="R55" s="18">
        <v>4</v>
      </c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</row>
    <row r="56" spans="1:77" s="38" customFormat="1" x14ac:dyDescent="0.25">
      <c r="A56" s="1"/>
      <c r="B56" s="1"/>
      <c r="C56" s="11" t="s">
        <v>191</v>
      </c>
      <c r="D56" s="76"/>
      <c r="E56" s="76">
        <f t="shared" si="10"/>
        <v>7</v>
      </c>
      <c r="F56" s="12"/>
      <c r="G56" s="13"/>
      <c r="H56" s="14"/>
      <c r="I56" s="15"/>
      <c r="J56" s="16"/>
      <c r="K56" s="13">
        <v>7</v>
      </c>
      <c r="L56" s="14">
        <v>5</v>
      </c>
      <c r="M56" s="15">
        <v>5</v>
      </c>
      <c r="N56" s="16">
        <v>3</v>
      </c>
      <c r="O56" s="12">
        <v>1</v>
      </c>
      <c r="P56" s="17"/>
      <c r="Q56" s="18">
        <v>8</v>
      </c>
      <c r="R56" s="18">
        <v>4</v>
      </c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</row>
    <row r="57" spans="1:77" s="38" customFormat="1" x14ac:dyDescent="0.25">
      <c r="A57" s="19"/>
      <c r="B57" s="19"/>
      <c r="C57" s="19" t="s">
        <v>237</v>
      </c>
      <c r="D57" s="77"/>
      <c r="E57" s="77">
        <f t="shared" si="10"/>
        <v>7</v>
      </c>
      <c r="F57" s="20"/>
      <c r="G57" s="21"/>
      <c r="H57" s="22"/>
      <c r="I57" s="23"/>
      <c r="J57" s="24"/>
      <c r="K57" s="21">
        <v>7</v>
      </c>
      <c r="L57" s="22">
        <v>4</v>
      </c>
      <c r="M57" s="23">
        <v>4</v>
      </c>
      <c r="N57" s="24">
        <v>3</v>
      </c>
      <c r="O57" s="20">
        <v>1</v>
      </c>
      <c r="P57" s="25"/>
      <c r="Q57" s="26">
        <v>8</v>
      </c>
      <c r="R57" s="26">
        <v>4</v>
      </c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</row>
    <row r="58" spans="1:77" s="38" customFormat="1" x14ac:dyDescent="0.25">
      <c r="A58" s="1" t="s">
        <v>234</v>
      </c>
      <c r="B58" s="1" t="s">
        <v>240</v>
      </c>
      <c r="C58" s="11" t="s">
        <v>239</v>
      </c>
      <c r="D58" s="76"/>
      <c r="E58" s="76">
        <f>(4*K58)+(2*L58)</f>
        <v>24</v>
      </c>
      <c r="F58" s="12"/>
      <c r="G58" s="13"/>
      <c r="H58" s="14"/>
      <c r="I58" s="15"/>
      <c r="J58" s="16"/>
      <c r="K58" s="13">
        <v>4</v>
      </c>
      <c r="L58" s="14">
        <v>4</v>
      </c>
      <c r="M58" s="15">
        <v>3</v>
      </c>
      <c r="N58" s="16">
        <v>2</v>
      </c>
      <c r="O58" s="12">
        <v>1</v>
      </c>
      <c r="P58" s="17"/>
      <c r="Q58" s="18">
        <v>8</v>
      </c>
      <c r="R58" s="18">
        <v>4</v>
      </c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</row>
    <row r="59" spans="1:77" s="38" customFormat="1" x14ac:dyDescent="0.25">
      <c r="A59" s="1"/>
      <c r="B59" s="1"/>
      <c r="C59" s="11" t="s">
        <v>193</v>
      </c>
      <c r="D59" s="76"/>
      <c r="E59" s="76">
        <f>(4*K59)+(2*L59)</f>
        <v>26</v>
      </c>
      <c r="F59" s="12"/>
      <c r="G59" s="13"/>
      <c r="H59" s="14"/>
      <c r="I59" s="15"/>
      <c r="J59" s="16"/>
      <c r="K59" s="13">
        <v>5</v>
      </c>
      <c r="L59" s="14">
        <v>3</v>
      </c>
      <c r="M59" s="15">
        <v>2</v>
      </c>
      <c r="N59" s="16">
        <v>2</v>
      </c>
      <c r="O59" s="12">
        <v>1</v>
      </c>
      <c r="P59" s="17"/>
      <c r="Q59" s="18">
        <v>8</v>
      </c>
      <c r="R59" s="18">
        <v>4</v>
      </c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</row>
    <row r="60" spans="1:77" s="38" customFormat="1" x14ac:dyDescent="0.25">
      <c r="A60" s="1"/>
      <c r="B60" s="1"/>
      <c r="C60" s="11" t="s">
        <v>204</v>
      </c>
      <c r="D60" s="76"/>
      <c r="E60" s="76">
        <f>(4*K60)+(2*L60)</f>
        <v>28</v>
      </c>
      <c r="F60" s="12"/>
      <c r="G60" s="13"/>
      <c r="H60" s="14"/>
      <c r="I60" s="15"/>
      <c r="J60" s="16"/>
      <c r="K60" s="13">
        <v>5</v>
      </c>
      <c r="L60" s="14">
        <v>4</v>
      </c>
      <c r="M60" s="15">
        <v>3</v>
      </c>
      <c r="N60" s="16">
        <v>2</v>
      </c>
      <c r="O60" s="12">
        <v>1</v>
      </c>
      <c r="P60" s="17"/>
      <c r="Q60" s="18">
        <v>8</v>
      </c>
      <c r="R60" s="18">
        <v>4</v>
      </c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</row>
    <row r="61" spans="1:77" s="38" customFormat="1" x14ac:dyDescent="0.25">
      <c r="A61" s="19"/>
      <c r="B61" s="19"/>
      <c r="C61" s="19" t="s">
        <v>189</v>
      </c>
      <c r="D61" s="77"/>
      <c r="E61" s="77">
        <f>(4*K61)+(2*L61)</f>
        <v>22</v>
      </c>
      <c r="F61" s="20"/>
      <c r="G61" s="21"/>
      <c r="H61" s="22"/>
      <c r="I61" s="23"/>
      <c r="J61" s="24"/>
      <c r="K61" s="21">
        <v>4</v>
      </c>
      <c r="L61" s="22">
        <v>3</v>
      </c>
      <c r="M61" s="23">
        <v>2</v>
      </c>
      <c r="N61" s="24">
        <v>1</v>
      </c>
      <c r="O61" s="20">
        <v>1</v>
      </c>
      <c r="P61" s="25"/>
      <c r="Q61" s="26">
        <v>8</v>
      </c>
      <c r="R61" s="26">
        <v>4</v>
      </c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</row>
    <row r="62" spans="1:77" s="38" customFormat="1" x14ac:dyDescent="0.25">
      <c r="A62" s="1" t="s">
        <v>230</v>
      </c>
      <c r="B62" s="1" t="s">
        <v>42</v>
      </c>
      <c r="C62" s="11" t="s">
        <v>231</v>
      </c>
      <c r="D62" s="76">
        <f>G62+(2*H62)</f>
        <v>20</v>
      </c>
      <c r="E62" s="78">
        <f>K62+(2*L62)</f>
        <v>7</v>
      </c>
      <c r="F62" s="12" t="s">
        <v>1</v>
      </c>
      <c r="G62" s="13">
        <v>8</v>
      </c>
      <c r="H62" s="14">
        <v>6</v>
      </c>
      <c r="I62" s="15">
        <v>4</v>
      </c>
      <c r="J62" s="16">
        <v>3</v>
      </c>
      <c r="K62" s="13">
        <v>3</v>
      </c>
      <c r="L62" s="14">
        <v>2</v>
      </c>
      <c r="M62" s="15">
        <v>2</v>
      </c>
      <c r="N62" s="16">
        <v>1</v>
      </c>
      <c r="O62" s="12">
        <v>1</v>
      </c>
      <c r="P62" s="17">
        <v>12</v>
      </c>
      <c r="Q62" s="18">
        <v>4</v>
      </c>
      <c r="R62" s="18">
        <v>2</v>
      </c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</row>
    <row r="63" spans="1:77" s="38" customFormat="1" x14ac:dyDescent="0.25">
      <c r="A63" s="19"/>
      <c r="B63" s="19"/>
      <c r="C63" s="19" t="s">
        <v>232</v>
      </c>
      <c r="D63" s="77">
        <f>G63+H63</f>
        <v>6</v>
      </c>
      <c r="E63" s="77">
        <f t="shared" si="10"/>
        <v>2</v>
      </c>
      <c r="F63" s="20"/>
      <c r="G63" s="21">
        <v>4</v>
      </c>
      <c r="H63" s="22">
        <v>2</v>
      </c>
      <c r="I63" s="23">
        <v>2</v>
      </c>
      <c r="J63" s="24">
        <v>1</v>
      </c>
      <c r="K63" s="21">
        <v>2</v>
      </c>
      <c r="L63" s="22">
        <v>2</v>
      </c>
      <c r="M63" s="23">
        <v>1</v>
      </c>
      <c r="N63" s="24">
        <v>1</v>
      </c>
      <c r="O63" s="20">
        <v>1</v>
      </c>
      <c r="P63" s="25">
        <v>10</v>
      </c>
      <c r="Q63" s="26">
        <v>4</v>
      </c>
      <c r="R63" s="26">
        <v>2</v>
      </c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</row>
    <row r="64" spans="1:77" s="38" customFormat="1" x14ac:dyDescent="0.25">
      <c r="A64" s="1" t="s">
        <v>241</v>
      </c>
      <c r="B64" s="1" t="s">
        <v>235</v>
      </c>
      <c r="C64" s="11" t="s">
        <v>242</v>
      </c>
      <c r="D64" s="76"/>
      <c r="E64" s="78">
        <f t="shared" si="10"/>
        <v>2</v>
      </c>
      <c r="F64" s="12"/>
      <c r="G64" s="13"/>
      <c r="H64" s="14"/>
      <c r="I64" s="15"/>
      <c r="J64" s="16"/>
      <c r="K64" s="13">
        <v>2</v>
      </c>
      <c r="L64" s="14">
        <v>2</v>
      </c>
      <c r="M64" s="15">
        <v>1</v>
      </c>
      <c r="N64" s="16">
        <v>1</v>
      </c>
      <c r="O64" s="12">
        <v>1</v>
      </c>
      <c r="P64" s="17"/>
      <c r="Q64" s="18">
        <v>6</v>
      </c>
      <c r="R64" s="18">
        <v>3</v>
      </c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</row>
    <row r="65" spans="1:77" s="38" customFormat="1" x14ac:dyDescent="0.25">
      <c r="A65" s="1"/>
      <c r="B65" s="1"/>
      <c r="C65" s="11" t="s">
        <v>317</v>
      </c>
      <c r="D65" s="76"/>
      <c r="E65" s="78">
        <f t="shared" si="10"/>
        <v>3</v>
      </c>
      <c r="F65" s="12"/>
      <c r="G65" s="13"/>
      <c r="H65" s="14"/>
      <c r="I65" s="15"/>
      <c r="J65" s="16"/>
      <c r="K65" s="13">
        <v>3</v>
      </c>
      <c r="L65" s="14">
        <v>2</v>
      </c>
      <c r="M65" s="15">
        <v>2</v>
      </c>
      <c r="N65" s="16">
        <v>1</v>
      </c>
      <c r="O65" s="12">
        <v>1</v>
      </c>
      <c r="P65" s="17"/>
      <c r="Q65" s="18">
        <v>6</v>
      </c>
      <c r="R65" s="18">
        <v>3</v>
      </c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</row>
    <row r="66" spans="1:77" s="38" customFormat="1" x14ac:dyDescent="0.25">
      <c r="A66" s="1"/>
      <c r="B66" s="1"/>
      <c r="C66" s="11" t="s">
        <v>190</v>
      </c>
      <c r="D66" s="76"/>
      <c r="E66" s="78">
        <f t="shared" si="10"/>
        <v>3</v>
      </c>
      <c r="F66" s="12"/>
      <c r="G66" s="13"/>
      <c r="H66" s="14"/>
      <c r="I66" s="15"/>
      <c r="J66" s="16"/>
      <c r="K66" s="13">
        <v>3</v>
      </c>
      <c r="L66" s="14">
        <v>2</v>
      </c>
      <c r="M66" s="15">
        <v>2</v>
      </c>
      <c r="N66" s="16">
        <v>1</v>
      </c>
      <c r="O66" s="12">
        <v>1</v>
      </c>
      <c r="P66" s="17"/>
      <c r="Q66" s="18">
        <v>6</v>
      </c>
      <c r="R66" s="18">
        <v>3</v>
      </c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</row>
    <row r="67" spans="1:77" s="38" customFormat="1" x14ac:dyDescent="0.25">
      <c r="A67" s="19"/>
      <c r="B67" s="19"/>
      <c r="C67" s="19" t="s">
        <v>243</v>
      </c>
      <c r="D67" s="77"/>
      <c r="E67" s="77">
        <f t="shared" si="10"/>
        <v>2</v>
      </c>
      <c r="F67" s="20"/>
      <c r="G67" s="21"/>
      <c r="H67" s="22"/>
      <c r="I67" s="23"/>
      <c r="J67" s="24"/>
      <c r="K67" s="21">
        <v>2</v>
      </c>
      <c r="L67" s="22">
        <v>2</v>
      </c>
      <c r="M67" s="23">
        <v>1</v>
      </c>
      <c r="N67" s="24">
        <v>1</v>
      </c>
      <c r="O67" s="20">
        <v>1</v>
      </c>
      <c r="P67" s="25"/>
      <c r="Q67" s="26">
        <v>6</v>
      </c>
      <c r="R67" s="26">
        <v>3</v>
      </c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</row>
    <row r="68" spans="1:77" s="38" customFormat="1" x14ac:dyDescent="0.25">
      <c r="A68" s="1" t="s">
        <v>55</v>
      </c>
      <c r="B68" s="11"/>
      <c r="C68" s="11" t="s">
        <v>248</v>
      </c>
      <c r="D68" s="76"/>
      <c r="E68" s="76">
        <v>10</v>
      </c>
      <c r="F68" s="12"/>
      <c r="G68" s="13"/>
      <c r="H68" s="14"/>
      <c r="I68" s="15"/>
      <c r="J68" s="16"/>
      <c r="K68" s="13"/>
      <c r="L68" s="14"/>
      <c r="M68" s="15"/>
      <c r="N68" s="16"/>
      <c r="O68" s="12"/>
      <c r="P68" s="17"/>
      <c r="Q68" s="18"/>
      <c r="R68" s="18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</row>
    <row r="69" spans="1:77" s="38" customFormat="1" x14ac:dyDescent="0.25">
      <c r="C69" s="38" t="s">
        <v>249</v>
      </c>
      <c r="D69" s="76"/>
      <c r="E69" s="76">
        <v>25</v>
      </c>
      <c r="G69" s="13"/>
      <c r="H69" s="14"/>
      <c r="I69" s="15"/>
      <c r="J69" s="16"/>
      <c r="K69" s="13"/>
      <c r="L69" s="14"/>
      <c r="M69" s="15"/>
      <c r="N69" s="16"/>
      <c r="O69" s="12"/>
      <c r="P69" s="17"/>
      <c r="Q69" s="18"/>
      <c r="R69" s="18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</row>
    <row r="70" spans="1:77" s="38" customFormat="1" x14ac:dyDescent="0.25">
      <c r="C70" s="38" t="s">
        <v>250</v>
      </c>
      <c r="D70" s="76"/>
      <c r="E70" s="76">
        <v>40</v>
      </c>
      <c r="G70" s="13"/>
      <c r="H70" s="14"/>
      <c r="I70" s="15"/>
      <c r="J70" s="16"/>
      <c r="K70" s="13"/>
      <c r="L70" s="14"/>
      <c r="M70" s="15"/>
      <c r="N70" s="16"/>
      <c r="O70" s="12"/>
      <c r="P70" s="17"/>
      <c r="Q70" s="18"/>
      <c r="R70" s="18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</row>
    <row r="71" spans="1:77" s="38" customFormat="1" x14ac:dyDescent="0.25">
      <c r="C71" s="38" t="s">
        <v>251</v>
      </c>
      <c r="D71" s="76"/>
      <c r="E71" s="76">
        <v>40</v>
      </c>
      <c r="G71" s="13"/>
      <c r="H71" s="14"/>
      <c r="I71" s="15"/>
      <c r="J71" s="16"/>
      <c r="K71" s="13"/>
      <c r="L71" s="14"/>
      <c r="M71" s="15"/>
      <c r="N71" s="16"/>
      <c r="O71" s="12"/>
      <c r="P71" s="17"/>
      <c r="Q71" s="18"/>
      <c r="R71" s="18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</row>
    <row r="72" spans="1:77" s="38" customFormat="1" x14ac:dyDescent="0.25">
      <c r="C72" s="38" t="s">
        <v>252</v>
      </c>
      <c r="D72" s="76"/>
      <c r="E72" s="76">
        <v>20</v>
      </c>
      <c r="G72" s="13"/>
      <c r="H72" s="14"/>
      <c r="I72" s="15"/>
      <c r="J72" s="16"/>
      <c r="K72" s="13"/>
      <c r="L72" s="14"/>
      <c r="M72" s="15"/>
      <c r="N72" s="16"/>
      <c r="O72" s="12"/>
      <c r="P72" s="17"/>
      <c r="Q72" s="18"/>
      <c r="R72" s="18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</row>
    <row r="73" spans="1:77" s="38" customFormat="1" x14ac:dyDescent="0.25">
      <c r="C73" s="38" t="s">
        <v>253</v>
      </c>
      <c r="D73" s="76"/>
      <c r="E73" s="76">
        <v>50</v>
      </c>
      <c r="F73" s="81"/>
      <c r="G73" s="13"/>
      <c r="H73" s="14"/>
      <c r="I73" s="15"/>
      <c r="J73" s="16"/>
      <c r="K73" s="13"/>
      <c r="L73" s="14"/>
      <c r="M73" s="15"/>
      <c r="N73" s="16"/>
      <c r="O73" s="12"/>
      <c r="P73" s="17"/>
      <c r="Q73" s="18"/>
      <c r="R73" s="18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</row>
    <row r="74" spans="1:77" s="38" customFormat="1" x14ac:dyDescent="0.25">
      <c r="C74" s="38" t="s">
        <v>315</v>
      </c>
      <c r="D74" s="76"/>
      <c r="E74" s="76">
        <v>20</v>
      </c>
      <c r="F74" s="81"/>
      <c r="G74" s="13"/>
      <c r="H74" s="14"/>
      <c r="I74" s="15"/>
      <c r="J74" s="16"/>
      <c r="K74" s="13"/>
      <c r="L74" s="14"/>
      <c r="M74" s="15"/>
      <c r="N74" s="16"/>
      <c r="O74" s="12"/>
      <c r="P74" s="17"/>
      <c r="Q74" s="18"/>
      <c r="R74" s="18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</row>
    <row r="75" spans="1:77" s="38" customFormat="1" x14ac:dyDescent="0.25">
      <c r="C75" s="38" t="s">
        <v>316</v>
      </c>
      <c r="D75" s="76"/>
      <c r="E75" s="76">
        <v>15</v>
      </c>
      <c r="F75" s="81"/>
      <c r="G75" s="13"/>
      <c r="H75" s="14"/>
      <c r="I75" s="15"/>
      <c r="J75" s="16"/>
      <c r="K75" s="13"/>
      <c r="L75" s="14"/>
      <c r="M75" s="15"/>
      <c r="N75" s="16"/>
      <c r="O75" s="12"/>
      <c r="P75" s="17"/>
      <c r="Q75" s="18"/>
      <c r="R75" s="18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</row>
    <row r="76" spans="1:77" s="38" customFormat="1" x14ac:dyDescent="0.25">
      <c r="D76" s="40"/>
      <c r="E76" s="40"/>
      <c r="F76" s="81"/>
      <c r="G76" s="40"/>
      <c r="H76" s="81"/>
      <c r="I76" s="40"/>
      <c r="J76" s="81"/>
      <c r="K76" s="40"/>
      <c r="L76" s="81"/>
      <c r="M76" s="40"/>
      <c r="N76" s="81"/>
      <c r="O76" s="81"/>
      <c r="P76" s="82"/>
      <c r="Q76" s="82"/>
      <c r="R76" s="8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</row>
    <row r="77" spans="1:77" s="38" customFormat="1" x14ac:dyDescent="0.25">
      <c r="D77" s="40"/>
      <c r="E77" s="40"/>
      <c r="F77" s="81"/>
      <c r="G77" s="40"/>
      <c r="H77" s="81"/>
      <c r="I77" s="40"/>
      <c r="J77" s="81"/>
      <c r="K77" s="40"/>
      <c r="L77" s="81"/>
      <c r="M77" s="40"/>
      <c r="N77" s="81"/>
      <c r="O77" s="81"/>
      <c r="P77" s="82"/>
      <c r="Q77" s="82"/>
      <c r="R77" s="8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7"/>
      <c r="BO77" s="37"/>
      <c r="BP77" s="37"/>
      <c r="BQ77" s="37"/>
      <c r="BR77" s="37"/>
      <c r="BS77" s="37"/>
      <c r="BT77" s="37"/>
      <c r="BU77" s="37"/>
      <c r="BV77" s="37"/>
      <c r="BW77" s="37"/>
      <c r="BX77" s="37"/>
      <c r="BY77" s="37"/>
    </row>
    <row r="78" spans="1:77" s="38" customFormat="1" x14ac:dyDescent="0.25">
      <c r="D78" s="40"/>
      <c r="E78" s="40"/>
      <c r="F78" s="81"/>
      <c r="G78" s="40"/>
      <c r="H78" s="81"/>
      <c r="I78" s="40"/>
      <c r="J78" s="81"/>
      <c r="K78" s="40"/>
      <c r="L78" s="81"/>
      <c r="M78" s="40"/>
      <c r="N78" s="81"/>
      <c r="O78" s="81"/>
      <c r="P78" s="82"/>
      <c r="Q78" s="82"/>
      <c r="R78" s="82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</row>
    <row r="79" spans="1:77" s="38" customFormat="1" x14ac:dyDescent="0.25">
      <c r="D79" s="40"/>
      <c r="E79" s="40"/>
      <c r="F79" s="81"/>
      <c r="G79" s="40"/>
      <c r="H79" s="81"/>
      <c r="I79" s="40"/>
      <c r="J79" s="81"/>
      <c r="K79" s="40"/>
      <c r="L79" s="81"/>
      <c r="M79" s="40"/>
      <c r="N79" s="81"/>
      <c r="O79" s="81"/>
      <c r="P79" s="82"/>
      <c r="Q79" s="82"/>
      <c r="R79" s="82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</row>
    <row r="80" spans="1:77" s="38" customFormat="1" x14ac:dyDescent="0.25">
      <c r="D80" s="40"/>
      <c r="E80" s="40"/>
      <c r="F80" s="81"/>
      <c r="G80" s="40"/>
      <c r="H80" s="81"/>
      <c r="I80" s="40"/>
      <c r="J80" s="81"/>
      <c r="K80" s="40"/>
      <c r="L80" s="81"/>
      <c r="M80" s="40"/>
      <c r="N80" s="81"/>
      <c r="O80" s="81"/>
      <c r="P80" s="82"/>
      <c r="Q80" s="82"/>
      <c r="R80" s="82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</row>
    <row r="81" spans="4:77" s="38" customFormat="1" x14ac:dyDescent="0.25">
      <c r="D81" s="40"/>
      <c r="E81" s="40"/>
      <c r="F81" s="81"/>
      <c r="G81" s="40"/>
      <c r="H81" s="81"/>
      <c r="I81" s="40"/>
      <c r="J81" s="81"/>
      <c r="K81" s="40"/>
      <c r="L81" s="81"/>
      <c r="M81" s="40"/>
      <c r="N81" s="81"/>
      <c r="O81" s="81"/>
      <c r="P81" s="82"/>
      <c r="Q81" s="82"/>
      <c r="R81" s="8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</row>
    <row r="82" spans="4:77" s="38" customFormat="1" x14ac:dyDescent="0.25">
      <c r="D82" s="40"/>
      <c r="E82" s="40"/>
      <c r="F82" s="81"/>
      <c r="G82" s="40"/>
      <c r="H82" s="81"/>
      <c r="I82" s="40"/>
      <c r="J82" s="81"/>
      <c r="K82" s="40"/>
      <c r="L82" s="81"/>
      <c r="M82" s="40"/>
      <c r="N82" s="81"/>
      <c r="O82" s="81"/>
      <c r="P82" s="82"/>
      <c r="Q82" s="82"/>
      <c r="R82" s="8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</row>
    <row r="83" spans="4:77" s="38" customFormat="1" x14ac:dyDescent="0.25">
      <c r="D83" s="40"/>
      <c r="E83" s="40"/>
      <c r="F83" s="81"/>
      <c r="G83" s="40"/>
      <c r="H83" s="81"/>
      <c r="I83" s="40"/>
      <c r="J83" s="81"/>
      <c r="K83" s="40"/>
      <c r="L83" s="81"/>
      <c r="M83" s="40"/>
      <c r="N83" s="81"/>
      <c r="O83" s="81"/>
      <c r="P83" s="82"/>
      <c r="Q83" s="82"/>
      <c r="R83" s="8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  <c r="BR83" s="37"/>
      <c r="BS83" s="37"/>
      <c r="BT83" s="37"/>
      <c r="BU83" s="37"/>
      <c r="BV83" s="37"/>
      <c r="BW83" s="37"/>
      <c r="BX83" s="37"/>
      <c r="BY83" s="37"/>
    </row>
    <row r="84" spans="4:77" s="38" customFormat="1" x14ac:dyDescent="0.25">
      <c r="D84" s="40"/>
      <c r="E84" s="40"/>
      <c r="F84" s="81"/>
      <c r="G84" s="40"/>
      <c r="H84" s="81"/>
      <c r="I84" s="40"/>
      <c r="J84" s="81"/>
      <c r="K84" s="40"/>
      <c r="L84" s="81"/>
      <c r="M84" s="40"/>
      <c r="N84" s="81"/>
      <c r="O84" s="81"/>
      <c r="P84" s="82"/>
      <c r="Q84" s="82"/>
      <c r="R84" s="8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/>
      <c r="BY84" s="37"/>
    </row>
    <row r="85" spans="4:77" s="38" customFormat="1" x14ac:dyDescent="0.25">
      <c r="D85" s="40"/>
      <c r="E85" s="40"/>
      <c r="F85" s="81"/>
      <c r="G85" s="40"/>
      <c r="H85" s="81"/>
      <c r="I85" s="40"/>
      <c r="J85" s="81"/>
      <c r="K85" s="40"/>
      <c r="L85" s="81"/>
      <c r="M85" s="40"/>
      <c r="N85" s="81"/>
      <c r="O85" s="81"/>
      <c r="P85" s="82"/>
      <c r="Q85" s="82"/>
      <c r="R85" s="8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</row>
    <row r="86" spans="4:77" s="38" customFormat="1" x14ac:dyDescent="0.25">
      <c r="D86" s="40"/>
      <c r="E86" s="40"/>
      <c r="F86" s="81"/>
      <c r="G86" s="40"/>
      <c r="H86" s="81"/>
      <c r="I86" s="40"/>
      <c r="J86" s="81"/>
      <c r="K86" s="40"/>
      <c r="L86" s="81"/>
      <c r="M86" s="40"/>
      <c r="N86" s="81"/>
      <c r="O86" s="81"/>
      <c r="P86" s="82"/>
      <c r="Q86" s="82"/>
      <c r="R86" s="8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</row>
    <row r="87" spans="4:77" s="38" customFormat="1" x14ac:dyDescent="0.25">
      <c r="D87" s="40"/>
      <c r="E87" s="40"/>
      <c r="F87" s="81"/>
      <c r="G87" s="40"/>
      <c r="H87" s="81"/>
      <c r="I87" s="40"/>
      <c r="J87" s="81"/>
      <c r="K87" s="40"/>
      <c r="L87" s="81"/>
      <c r="M87" s="40"/>
      <c r="N87" s="81"/>
      <c r="O87" s="81"/>
      <c r="P87" s="82"/>
      <c r="Q87" s="82"/>
      <c r="R87" s="8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</row>
    <row r="88" spans="4:77" s="38" customFormat="1" x14ac:dyDescent="0.25">
      <c r="D88" s="40"/>
      <c r="E88" s="40"/>
      <c r="F88" s="81"/>
      <c r="G88" s="40"/>
      <c r="H88" s="81"/>
      <c r="I88" s="40"/>
      <c r="J88" s="81"/>
      <c r="K88" s="40"/>
      <c r="L88" s="81"/>
      <c r="M88" s="40"/>
      <c r="N88" s="81"/>
      <c r="O88" s="81"/>
      <c r="P88" s="82"/>
      <c r="Q88" s="82"/>
      <c r="R88" s="8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</row>
    <row r="89" spans="4:77" s="38" customFormat="1" x14ac:dyDescent="0.25">
      <c r="D89" s="40"/>
      <c r="E89" s="40"/>
      <c r="F89" s="81"/>
      <c r="G89" s="40"/>
      <c r="H89" s="81"/>
      <c r="I89" s="40"/>
      <c r="J89" s="81"/>
      <c r="K89" s="40"/>
      <c r="L89" s="81"/>
      <c r="M89" s="40"/>
      <c r="N89" s="81"/>
      <c r="O89" s="81"/>
      <c r="P89" s="82"/>
      <c r="Q89" s="82"/>
      <c r="R89" s="8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7"/>
      <c r="BO89" s="37"/>
      <c r="BP89" s="37"/>
      <c r="BQ89" s="37"/>
      <c r="BR89" s="37"/>
      <c r="BS89" s="37"/>
      <c r="BT89" s="37"/>
      <c r="BU89" s="37"/>
      <c r="BV89" s="37"/>
      <c r="BW89" s="37"/>
      <c r="BX89" s="37"/>
      <c r="BY89" s="37"/>
    </row>
    <row r="90" spans="4:77" s="38" customFormat="1" x14ac:dyDescent="0.25">
      <c r="D90" s="40"/>
      <c r="E90" s="40"/>
      <c r="F90" s="81"/>
      <c r="G90" s="40"/>
      <c r="H90" s="81"/>
      <c r="I90" s="40"/>
      <c r="J90" s="81"/>
      <c r="K90" s="40"/>
      <c r="L90" s="81"/>
      <c r="M90" s="40"/>
      <c r="N90" s="81"/>
      <c r="O90" s="81"/>
      <c r="P90" s="82"/>
      <c r="Q90" s="82"/>
      <c r="R90" s="8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/>
      <c r="BY90" s="37"/>
    </row>
    <row r="91" spans="4:77" s="38" customFormat="1" x14ac:dyDescent="0.25">
      <c r="D91" s="40"/>
      <c r="E91" s="40"/>
      <c r="F91" s="81"/>
      <c r="G91" s="40"/>
      <c r="H91" s="81"/>
      <c r="I91" s="40"/>
      <c r="J91" s="81"/>
      <c r="K91" s="40"/>
      <c r="L91" s="81"/>
      <c r="M91" s="40"/>
      <c r="N91" s="81"/>
      <c r="O91" s="81"/>
      <c r="P91" s="82"/>
      <c r="Q91" s="82"/>
      <c r="R91" s="8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37"/>
      <c r="BS91" s="37"/>
      <c r="BT91" s="37"/>
      <c r="BU91" s="37"/>
      <c r="BV91" s="37"/>
      <c r="BW91" s="37"/>
      <c r="BX91" s="37"/>
      <c r="BY91" s="37"/>
    </row>
    <row r="92" spans="4:77" s="38" customFormat="1" x14ac:dyDescent="0.25">
      <c r="D92" s="40"/>
      <c r="E92" s="40"/>
      <c r="F92" s="81"/>
      <c r="G92" s="40"/>
      <c r="H92" s="81"/>
      <c r="I92" s="40"/>
      <c r="J92" s="81"/>
      <c r="K92" s="40"/>
      <c r="L92" s="81"/>
      <c r="M92" s="40"/>
      <c r="N92" s="81"/>
      <c r="O92" s="81"/>
      <c r="P92" s="82"/>
      <c r="Q92" s="82"/>
      <c r="R92" s="8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  <c r="BM92" s="37"/>
      <c r="BN92" s="37"/>
      <c r="BO92" s="37"/>
      <c r="BP92" s="37"/>
      <c r="BQ92" s="37"/>
      <c r="BR92" s="37"/>
      <c r="BS92" s="37"/>
      <c r="BT92" s="37"/>
      <c r="BU92" s="37"/>
      <c r="BV92" s="37"/>
      <c r="BW92" s="37"/>
      <c r="BX92" s="37"/>
      <c r="BY92" s="37"/>
    </row>
    <row r="93" spans="4:77" s="38" customFormat="1" x14ac:dyDescent="0.25">
      <c r="D93" s="40"/>
      <c r="E93" s="40"/>
      <c r="F93" s="81"/>
      <c r="G93" s="40"/>
      <c r="H93" s="81"/>
      <c r="I93" s="40"/>
      <c r="J93" s="81"/>
      <c r="K93" s="40"/>
      <c r="L93" s="81"/>
      <c r="M93" s="40"/>
      <c r="N93" s="81"/>
      <c r="O93" s="81"/>
      <c r="P93" s="82"/>
      <c r="Q93" s="82"/>
      <c r="R93" s="8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37"/>
      <c r="BO93" s="37"/>
      <c r="BP93" s="37"/>
      <c r="BQ93" s="37"/>
      <c r="BR93" s="37"/>
      <c r="BS93" s="37"/>
      <c r="BT93" s="37"/>
      <c r="BU93" s="37"/>
      <c r="BV93" s="37"/>
      <c r="BW93" s="37"/>
      <c r="BX93" s="37"/>
      <c r="BY93" s="37"/>
    </row>
    <row r="94" spans="4:77" s="38" customFormat="1" x14ac:dyDescent="0.25">
      <c r="D94" s="40"/>
      <c r="E94" s="40"/>
      <c r="F94" s="81"/>
      <c r="G94" s="40"/>
      <c r="H94" s="81"/>
      <c r="I94" s="40"/>
      <c r="J94" s="81"/>
      <c r="K94" s="40"/>
      <c r="L94" s="81"/>
      <c r="M94" s="40"/>
      <c r="N94" s="81"/>
      <c r="O94" s="81"/>
      <c r="P94" s="82"/>
      <c r="Q94" s="82"/>
      <c r="R94" s="8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7"/>
      <c r="BO94" s="37"/>
      <c r="BP94" s="37"/>
      <c r="BQ94" s="37"/>
      <c r="BR94" s="37"/>
      <c r="BS94" s="37"/>
      <c r="BT94" s="37"/>
      <c r="BU94" s="37"/>
      <c r="BV94" s="37"/>
      <c r="BW94" s="37"/>
      <c r="BX94" s="37"/>
      <c r="BY94" s="37"/>
    </row>
    <row r="95" spans="4:77" s="38" customFormat="1" x14ac:dyDescent="0.25">
      <c r="D95" s="40"/>
      <c r="E95" s="40"/>
      <c r="F95" s="81"/>
      <c r="G95" s="40"/>
      <c r="H95" s="81"/>
      <c r="I95" s="40"/>
      <c r="J95" s="81"/>
      <c r="K95" s="40"/>
      <c r="L95" s="81"/>
      <c r="M95" s="40"/>
      <c r="N95" s="81"/>
      <c r="O95" s="81"/>
      <c r="P95" s="82"/>
      <c r="Q95" s="82"/>
      <c r="R95" s="8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/>
      <c r="BY95" s="37"/>
    </row>
    <row r="96" spans="4:77" s="38" customFormat="1" x14ac:dyDescent="0.25">
      <c r="D96" s="40"/>
      <c r="E96" s="40"/>
      <c r="F96" s="81"/>
      <c r="G96" s="40"/>
      <c r="H96" s="81"/>
      <c r="I96" s="40"/>
      <c r="J96" s="81"/>
      <c r="K96" s="40"/>
      <c r="L96" s="81"/>
      <c r="M96" s="40"/>
      <c r="N96" s="81"/>
      <c r="O96" s="81"/>
      <c r="P96" s="82"/>
      <c r="Q96" s="82"/>
      <c r="R96" s="8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  <c r="BR96" s="37"/>
      <c r="BS96" s="37"/>
      <c r="BT96" s="37"/>
      <c r="BU96" s="37"/>
      <c r="BV96" s="37"/>
      <c r="BW96" s="37"/>
      <c r="BX96" s="37"/>
      <c r="BY96" s="37"/>
    </row>
    <row r="97" spans="4:77" s="38" customFormat="1" x14ac:dyDescent="0.25">
      <c r="D97" s="40"/>
      <c r="E97" s="40"/>
      <c r="F97" s="81"/>
      <c r="G97" s="40"/>
      <c r="H97" s="81"/>
      <c r="I97" s="40"/>
      <c r="J97" s="81"/>
      <c r="K97" s="40"/>
      <c r="L97" s="81"/>
      <c r="M97" s="40"/>
      <c r="N97" s="81"/>
      <c r="O97" s="81"/>
      <c r="P97" s="82"/>
      <c r="Q97" s="82"/>
      <c r="R97" s="8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  <c r="BM97" s="37"/>
      <c r="BN97" s="37"/>
      <c r="BO97" s="37"/>
      <c r="BP97" s="37"/>
      <c r="BQ97" s="37"/>
      <c r="BR97" s="37"/>
      <c r="BS97" s="37"/>
      <c r="BT97" s="37"/>
      <c r="BU97" s="37"/>
      <c r="BV97" s="37"/>
      <c r="BW97" s="37"/>
      <c r="BX97" s="37"/>
      <c r="BY97" s="37"/>
    </row>
    <row r="98" spans="4:77" s="38" customFormat="1" x14ac:dyDescent="0.25">
      <c r="D98" s="40"/>
      <c r="E98" s="40"/>
      <c r="F98" s="81"/>
      <c r="G98" s="40"/>
      <c r="H98" s="81"/>
      <c r="I98" s="40"/>
      <c r="J98" s="81"/>
      <c r="K98" s="40"/>
      <c r="L98" s="81"/>
      <c r="M98" s="40"/>
      <c r="N98" s="81"/>
      <c r="O98" s="81"/>
      <c r="P98" s="82"/>
      <c r="Q98" s="82"/>
      <c r="R98" s="8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</row>
    <row r="99" spans="4:77" s="38" customFormat="1" x14ac:dyDescent="0.25">
      <c r="D99" s="40"/>
      <c r="E99" s="40"/>
      <c r="F99" s="81"/>
      <c r="G99" s="40"/>
      <c r="H99" s="81"/>
      <c r="I99" s="40"/>
      <c r="J99" s="81"/>
      <c r="K99" s="40"/>
      <c r="L99" s="81"/>
      <c r="M99" s="40"/>
      <c r="N99" s="81"/>
      <c r="O99" s="81"/>
      <c r="P99" s="82"/>
      <c r="Q99" s="82"/>
      <c r="R99" s="8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  <c r="BM99" s="37"/>
      <c r="BN99" s="37"/>
      <c r="BO99" s="37"/>
      <c r="BP99" s="37"/>
      <c r="BQ99" s="37"/>
      <c r="BR99" s="37"/>
      <c r="BS99" s="37"/>
      <c r="BT99" s="37"/>
      <c r="BU99" s="37"/>
      <c r="BV99" s="37"/>
      <c r="BW99" s="37"/>
      <c r="BX99" s="37"/>
      <c r="BY99" s="37"/>
    </row>
    <row r="100" spans="4:77" s="38" customFormat="1" x14ac:dyDescent="0.25">
      <c r="D100" s="40"/>
      <c r="E100" s="40"/>
      <c r="F100" s="81"/>
      <c r="G100" s="40"/>
      <c r="H100" s="81"/>
      <c r="I100" s="40"/>
      <c r="J100" s="81"/>
      <c r="K100" s="40"/>
      <c r="L100" s="81"/>
      <c r="M100" s="40"/>
      <c r="N100" s="81"/>
      <c r="O100" s="81"/>
      <c r="P100" s="82"/>
      <c r="Q100" s="82"/>
      <c r="R100" s="8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  <c r="BM100" s="37"/>
      <c r="BN100" s="37"/>
      <c r="BO100" s="37"/>
      <c r="BP100" s="37"/>
      <c r="BQ100" s="37"/>
      <c r="BR100" s="37"/>
      <c r="BS100" s="37"/>
      <c r="BT100" s="37"/>
      <c r="BU100" s="37"/>
      <c r="BV100" s="37"/>
      <c r="BW100" s="37"/>
      <c r="BX100" s="37"/>
      <c r="BY100" s="37"/>
    </row>
    <row r="101" spans="4:77" s="38" customFormat="1" x14ac:dyDescent="0.25">
      <c r="D101" s="40"/>
      <c r="E101" s="40"/>
      <c r="F101" s="81"/>
      <c r="G101" s="40"/>
      <c r="H101" s="81"/>
      <c r="I101" s="40"/>
      <c r="J101" s="81"/>
      <c r="K101" s="40"/>
      <c r="L101" s="81"/>
      <c r="M101" s="40"/>
      <c r="N101" s="81"/>
      <c r="O101" s="81"/>
      <c r="P101" s="82"/>
      <c r="Q101" s="82"/>
      <c r="R101" s="8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7"/>
      <c r="BY101" s="37"/>
    </row>
    <row r="102" spans="4:77" s="38" customFormat="1" x14ac:dyDescent="0.25">
      <c r="D102" s="40"/>
      <c r="E102" s="40"/>
      <c r="F102" s="81"/>
      <c r="G102" s="40"/>
      <c r="H102" s="81"/>
      <c r="I102" s="40"/>
      <c r="J102" s="81"/>
      <c r="K102" s="40"/>
      <c r="L102" s="81"/>
      <c r="M102" s="40"/>
      <c r="N102" s="81"/>
      <c r="O102" s="81"/>
      <c r="P102" s="82"/>
      <c r="Q102" s="82"/>
      <c r="R102" s="8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  <c r="BW102" s="37"/>
      <c r="BX102" s="37"/>
      <c r="BY102" s="37"/>
    </row>
    <row r="103" spans="4:77" s="38" customFormat="1" x14ac:dyDescent="0.25">
      <c r="D103" s="40"/>
      <c r="E103" s="40"/>
      <c r="F103" s="81"/>
      <c r="G103" s="40"/>
      <c r="H103" s="81"/>
      <c r="I103" s="40"/>
      <c r="J103" s="81"/>
      <c r="K103" s="40"/>
      <c r="L103" s="81"/>
      <c r="M103" s="40"/>
      <c r="N103" s="81"/>
      <c r="O103" s="81"/>
      <c r="P103" s="82"/>
      <c r="Q103" s="82"/>
      <c r="R103" s="8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/>
      <c r="BY103" s="37"/>
    </row>
    <row r="104" spans="4:77" s="38" customFormat="1" x14ac:dyDescent="0.25">
      <c r="D104" s="40"/>
      <c r="E104" s="40"/>
      <c r="F104" s="81"/>
      <c r="G104" s="40"/>
      <c r="H104" s="81"/>
      <c r="I104" s="40"/>
      <c r="J104" s="81"/>
      <c r="K104" s="40"/>
      <c r="L104" s="81"/>
      <c r="M104" s="40"/>
      <c r="N104" s="81"/>
      <c r="O104" s="81"/>
      <c r="P104" s="82"/>
      <c r="Q104" s="82"/>
      <c r="R104" s="8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</row>
    <row r="105" spans="4:77" s="38" customFormat="1" x14ac:dyDescent="0.25">
      <c r="D105" s="40"/>
      <c r="E105" s="40"/>
      <c r="F105" s="81"/>
      <c r="G105" s="40"/>
      <c r="H105" s="81"/>
      <c r="I105" s="40"/>
      <c r="J105" s="81"/>
      <c r="K105" s="40"/>
      <c r="L105" s="81"/>
      <c r="M105" s="40"/>
      <c r="N105" s="81"/>
      <c r="O105" s="81"/>
      <c r="P105" s="82"/>
      <c r="Q105" s="82"/>
      <c r="R105" s="8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7"/>
      <c r="BY105" s="37"/>
    </row>
    <row r="106" spans="4:77" s="38" customFormat="1" x14ac:dyDescent="0.25">
      <c r="D106" s="40"/>
      <c r="E106" s="40"/>
      <c r="F106" s="81"/>
      <c r="G106" s="40"/>
      <c r="H106" s="81"/>
      <c r="I106" s="40"/>
      <c r="J106" s="81"/>
      <c r="K106" s="40"/>
      <c r="L106" s="81"/>
      <c r="M106" s="40"/>
      <c r="N106" s="81"/>
      <c r="O106" s="81"/>
      <c r="P106" s="82"/>
      <c r="Q106" s="82"/>
      <c r="R106" s="8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  <c r="BM106" s="37"/>
      <c r="BN106" s="37"/>
      <c r="BO106" s="37"/>
      <c r="BP106" s="37"/>
      <c r="BQ106" s="37"/>
      <c r="BR106" s="37"/>
      <c r="BS106" s="37"/>
      <c r="BT106" s="37"/>
      <c r="BU106" s="37"/>
      <c r="BV106" s="37"/>
      <c r="BW106" s="37"/>
      <c r="BX106" s="37"/>
      <c r="BY106" s="37"/>
    </row>
    <row r="107" spans="4:77" s="38" customFormat="1" x14ac:dyDescent="0.25">
      <c r="D107" s="40"/>
      <c r="E107" s="40"/>
      <c r="F107" s="81"/>
      <c r="G107" s="40"/>
      <c r="H107" s="81"/>
      <c r="I107" s="40"/>
      <c r="J107" s="81"/>
      <c r="K107" s="40"/>
      <c r="L107" s="81"/>
      <c r="M107" s="40"/>
      <c r="N107" s="81"/>
      <c r="O107" s="81"/>
      <c r="P107" s="82"/>
      <c r="Q107" s="82"/>
      <c r="R107" s="8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7"/>
      <c r="BY107" s="37"/>
    </row>
    <row r="108" spans="4:77" s="38" customFormat="1" x14ac:dyDescent="0.25">
      <c r="D108" s="40"/>
      <c r="E108" s="40"/>
      <c r="F108" s="81"/>
      <c r="G108" s="40"/>
      <c r="H108" s="81"/>
      <c r="I108" s="40"/>
      <c r="J108" s="81"/>
      <c r="K108" s="40"/>
      <c r="L108" s="81"/>
      <c r="M108" s="40"/>
      <c r="N108" s="81"/>
      <c r="O108" s="81"/>
      <c r="P108" s="82"/>
      <c r="Q108" s="82"/>
      <c r="R108" s="8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  <c r="BM108" s="37"/>
      <c r="BN108" s="37"/>
      <c r="BO108" s="37"/>
      <c r="BP108" s="37"/>
      <c r="BQ108" s="37"/>
      <c r="BR108" s="37"/>
      <c r="BS108" s="37"/>
      <c r="BT108" s="37"/>
      <c r="BU108" s="37"/>
      <c r="BV108" s="37"/>
      <c r="BW108" s="37"/>
      <c r="BX108" s="37"/>
      <c r="BY108" s="37"/>
    </row>
    <row r="109" spans="4:77" s="38" customFormat="1" x14ac:dyDescent="0.25">
      <c r="D109" s="40"/>
      <c r="E109" s="40"/>
      <c r="F109" s="81"/>
      <c r="G109" s="40"/>
      <c r="H109" s="81"/>
      <c r="I109" s="40"/>
      <c r="J109" s="81"/>
      <c r="K109" s="40"/>
      <c r="L109" s="81"/>
      <c r="M109" s="40"/>
      <c r="N109" s="81"/>
      <c r="O109" s="81"/>
      <c r="P109" s="82"/>
      <c r="Q109" s="82"/>
      <c r="R109" s="8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7"/>
      <c r="BY109" s="37"/>
    </row>
    <row r="110" spans="4:77" s="38" customFormat="1" x14ac:dyDescent="0.25">
      <c r="D110" s="40"/>
      <c r="E110" s="40"/>
      <c r="F110" s="81"/>
      <c r="G110" s="40"/>
      <c r="H110" s="81"/>
      <c r="I110" s="40"/>
      <c r="J110" s="81"/>
      <c r="K110" s="40"/>
      <c r="L110" s="81"/>
      <c r="M110" s="40"/>
      <c r="N110" s="81"/>
      <c r="O110" s="81"/>
      <c r="P110" s="82"/>
      <c r="Q110" s="82"/>
      <c r="R110" s="8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  <c r="BM110" s="37"/>
      <c r="BN110" s="37"/>
      <c r="BO110" s="37"/>
      <c r="BP110" s="37"/>
      <c r="BQ110" s="37"/>
      <c r="BR110" s="37"/>
      <c r="BS110" s="37"/>
      <c r="BT110" s="37"/>
      <c r="BU110" s="37"/>
      <c r="BV110" s="37"/>
      <c r="BW110" s="37"/>
      <c r="BX110" s="37"/>
      <c r="BY110" s="37"/>
    </row>
    <row r="111" spans="4:77" s="38" customFormat="1" x14ac:dyDescent="0.25">
      <c r="D111" s="40"/>
      <c r="E111" s="40"/>
      <c r="F111" s="81"/>
      <c r="G111" s="40"/>
      <c r="H111" s="81"/>
      <c r="I111" s="40"/>
      <c r="J111" s="81"/>
      <c r="K111" s="40"/>
      <c r="L111" s="81"/>
      <c r="M111" s="40"/>
      <c r="N111" s="81"/>
      <c r="O111" s="81"/>
      <c r="P111" s="82"/>
      <c r="Q111" s="82"/>
      <c r="R111" s="8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7"/>
      <c r="BY111" s="37"/>
    </row>
    <row r="112" spans="4:77" s="38" customFormat="1" x14ac:dyDescent="0.25">
      <c r="D112" s="40"/>
      <c r="E112" s="40"/>
      <c r="F112" s="81"/>
      <c r="G112" s="40"/>
      <c r="H112" s="81"/>
      <c r="I112" s="40"/>
      <c r="J112" s="81"/>
      <c r="K112" s="40"/>
      <c r="L112" s="81"/>
      <c r="M112" s="40"/>
      <c r="N112" s="81"/>
      <c r="O112" s="81"/>
      <c r="P112" s="82"/>
      <c r="Q112" s="82"/>
      <c r="R112" s="8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  <c r="BM112" s="37"/>
      <c r="BN112" s="37"/>
      <c r="BO112" s="37"/>
      <c r="BP112" s="37"/>
      <c r="BQ112" s="37"/>
      <c r="BR112" s="37"/>
      <c r="BS112" s="37"/>
      <c r="BT112" s="37"/>
      <c r="BU112" s="37"/>
      <c r="BV112" s="37"/>
      <c r="BW112" s="37"/>
      <c r="BX112" s="37"/>
      <c r="BY112" s="37"/>
    </row>
    <row r="113" spans="4:77" s="38" customFormat="1" x14ac:dyDescent="0.25">
      <c r="D113" s="40"/>
      <c r="E113" s="40"/>
      <c r="F113" s="81"/>
      <c r="G113" s="40"/>
      <c r="H113" s="81"/>
      <c r="I113" s="40"/>
      <c r="J113" s="81"/>
      <c r="K113" s="40"/>
      <c r="L113" s="81"/>
      <c r="M113" s="40"/>
      <c r="N113" s="81"/>
      <c r="O113" s="81"/>
      <c r="P113" s="82"/>
      <c r="Q113" s="82"/>
      <c r="R113" s="8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7"/>
      <c r="BY113" s="37"/>
    </row>
    <row r="114" spans="4:77" s="38" customFormat="1" x14ac:dyDescent="0.25">
      <c r="D114" s="40"/>
      <c r="E114" s="40"/>
      <c r="F114" s="81"/>
      <c r="G114" s="40"/>
      <c r="H114" s="81"/>
      <c r="I114" s="40"/>
      <c r="J114" s="81"/>
      <c r="K114" s="40"/>
      <c r="L114" s="81"/>
      <c r="M114" s="40"/>
      <c r="N114" s="81"/>
      <c r="O114" s="81"/>
      <c r="P114" s="82"/>
      <c r="Q114" s="82"/>
      <c r="R114" s="8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37"/>
      <c r="BT114" s="37"/>
      <c r="BU114" s="37"/>
      <c r="BV114" s="37"/>
      <c r="BW114" s="37"/>
      <c r="BX114" s="37"/>
      <c r="BY114" s="37"/>
    </row>
    <row r="115" spans="4:77" s="38" customFormat="1" x14ac:dyDescent="0.25">
      <c r="D115" s="40"/>
      <c r="E115" s="40"/>
      <c r="F115" s="81"/>
      <c r="G115" s="40"/>
      <c r="H115" s="81"/>
      <c r="I115" s="40"/>
      <c r="J115" s="81"/>
      <c r="K115" s="40"/>
      <c r="L115" s="81"/>
      <c r="M115" s="40"/>
      <c r="N115" s="81"/>
      <c r="O115" s="81"/>
      <c r="P115" s="82"/>
      <c r="Q115" s="82"/>
      <c r="R115" s="8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7"/>
      <c r="BY115" s="37"/>
    </row>
    <row r="116" spans="4:77" s="38" customFormat="1" x14ac:dyDescent="0.25">
      <c r="D116" s="40"/>
      <c r="E116" s="40"/>
      <c r="F116" s="81"/>
      <c r="G116" s="40"/>
      <c r="H116" s="81"/>
      <c r="I116" s="40"/>
      <c r="J116" s="81"/>
      <c r="K116" s="40"/>
      <c r="L116" s="81"/>
      <c r="M116" s="40"/>
      <c r="N116" s="81"/>
      <c r="O116" s="81"/>
      <c r="P116" s="82"/>
      <c r="Q116" s="82"/>
      <c r="R116" s="8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37"/>
      <c r="BT116" s="37"/>
      <c r="BU116" s="37"/>
      <c r="BV116" s="37"/>
      <c r="BW116" s="37"/>
      <c r="BX116" s="37"/>
      <c r="BY116" s="37"/>
    </row>
    <row r="117" spans="4:77" s="38" customFormat="1" x14ac:dyDescent="0.25">
      <c r="D117" s="40"/>
      <c r="E117" s="40"/>
      <c r="F117" s="81"/>
      <c r="G117" s="40"/>
      <c r="H117" s="81"/>
      <c r="I117" s="40"/>
      <c r="J117" s="81"/>
      <c r="K117" s="40"/>
      <c r="L117" s="81"/>
      <c r="M117" s="40"/>
      <c r="N117" s="81"/>
      <c r="O117" s="81"/>
      <c r="P117" s="82"/>
      <c r="Q117" s="82"/>
      <c r="R117" s="8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7"/>
      <c r="BY117" s="37"/>
    </row>
    <row r="118" spans="4:77" s="38" customFormat="1" x14ac:dyDescent="0.25">
      <c r="D118" s="40"/>
      <c r="E118" s="40"/>
      <c r="F118" s="81"/>
      <c r="G118" s="40"/>
      <c r="H118" s="81"/>
      <c r="I118" s="40"/>
      <c r="J118" s="81"/>
      <c r="K118" s="40"/>
      <c r="L118" s="81"/>
      <c r="M118" s="40"/>
      <c r="N118" s="81"/>
      <c r="O118" s="81"/>
      <c r="P118" s="82"/>
      <c r="Q118" s="82"/>
      <c r="R118" s="8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7"/>
      <c r="BJ118" s="3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37"/>
      <c r="BY118" s="37"/>
    </row>
    <row r="119" spans="4:77" s="38" customFormat="1" x14ac:dyDescent="0.25">
      <c r="D119" s="40"/>
      <c r="E119" s="40"/>
      <c r="F119" s="81"/>
      <c r="G119" s="40"/>
      <c r="H119" s="81"/>
      <c r="I119" s="40"/>
      <c r="J119" s="81"/>
      <c r="K119" s="40"/>
      <c r="L119" s="81"/>
      <c r="M119" s="40"/>
      <c r="N119" s="81"/>
      <c r="O119" s="81"/>
      <c r="P119" s="82"/>
      <c r="Q119" s="82"/>
      <c r="R119" s="8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7"/>
      <c r="BJ119" s="37"/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7"/>
      <c r="BY119" s="37"/>
    </row>
    <row r="120" spans="4:77" s="38" customFormat="1" x14ac:dyDescent="0.25">
      <c r="D120" s="40"/>
      <c r="E120" s="40"/>
      <c r="F120" s="81"/>
      <c r="G120" s="40"/>
      <c r="H120" s="81"/>
      <c r="I120" s="40"/>
      <c r="J120" s="81"/>
      <c r="K120" s="40"/>
      <c r="L120" s="81"/>
      <c r="M120" s="40"/>
      <c r="N120" s="81"/>
      <c r="O120" s="81"/>
      <c r="P120" s="82"/>
      <c r="Q120" s="82"/>
      <c r="R120" s="8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7"/>
      <c r="BN120" s="37"/>
      <c r="BO120" s="37"/>
      <c r="BP120" s="37"/>
      <c r="BQ120" s="37"/>
      <c r="BR120" s="37"/>
      <c r="BS120" s="37"/>
      <c r="BT120" s="37"/>
      <c r="BU120" s="37"/>
      <c r="BV120" s="37"/>
      <c r="BW120" s="37"/>
      <c r="BX120" s="37"/>
      <c r="BY120" s="37"/>
    </row>
    <row r="121" spans="4:77" s="38" customFormat="1" x14ac:dyDescent="0.25">
      <c r="D121" s="40"/>
      <c r="E121" s="40"/>
      <c r="F121" s="81"/>
      <c r="G121" s="40"/>
      <c r="H121" s="81"/>
      <c r="I121" s="40"/>
      <c r="J121" s="81"/>
      <c r="K121" s="40"/>
      <c r="L121" s="81"/>
      <c r="M121" s="40"/>
      <c r="N121" s="81"/>
      <c r="O121" s="81"/>
      <c r="P121" s="82"/>
      <c r="Q121" s="82"/>
      <c r="R121" s="8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7"/>
      <c r="BY121" s="37"/>
    </row>
    <row r="122" spans="4:77" s="38" customFormat="1" x14ac:dyDescent="0.25">
      <c r="D122" s="40"/>
      <c r="E122" s="40"/>
      <c r="F122" s="81"/>
      <c r="G122" s="40"/>
      <c r="H122" s="81"/>
      <c r="I122" s="40"/>
      <c r="J122" s="81"/>
      <c r="K122" s="40"/>
      <c r="L122" s="81"/>
      <c r="M122" s="40"/>
      <c r="N122" s="81"/>
      <c r="O122" s="81"/>
      <c r="P122" s="82"/>
      <c r="Q122" s="82"/>
      <c r="R122" s="8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7"/>
      <c r="BN122" s="37"/>
      <c r="BO122" s="37"/>
      <c r="BP122" s="37"/>
      <c r="BQ122" s="37"/>
      <c r="BR122" s="37"/>
      <c r="BS122" s="37"/>
      <c r="BT122" s="37"/>
      <c r="BU122" s="37"/>
      <c r="BV122" s="37"/>
      <c r="BW122" s="37"/>
      <c r="BX122" s="37"/>
      <c r="BY122" s="37"/>
    </row>
    <row r="123" spans="4:77" s="38" customFormat="1" x14ac:dyDescent="0.25">
      <c r="D123" s="40"/>
      <c r="E123" s="40"/>
      <c r="F123" s="81"/>
      <c r="G123" s="40"/>
      <c r="H123" s="81"/>
      <c r="I123" s="40"/>
      <c r="J123" s="81"/>
      <c r="K123" s="40"/>
      <c r="L123" s="81"/>
      <c r="M123" s="40"/>
      <c r="N123" s="81"/>
      <c r="O123" s="81"/>
      <c r="P123" s="82"/>
      <c r="Q123" s="82"/>
      <c r="R123" s="8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  <c r="BM123" s="37"/>
      <c r="BN123" s="37"/>
      <c r="BO123" s="37"/>
      <c r="BP123" s="37"/>
      <c r="BQ123" s="37"/>
      <c r="BR123" s="37"/>
      <c r="BS123" s="37"/>
      <c r="BT123" s="37"/>
      <c r="BU123" s="37"/>
      <c r="BV123" s="37"/>
      <c r="BW123" s="37"/>
      <c r="BX123" s="37"/>
      <c r="BY123" s="37"/>
    </row>
    <row r="124" spans="4:77" s="38" customFormat="1" x14ac:dyDescent="0.25">
      <c r="D124" s="40"/>
      <c r="E124" s="40"/>
      <c r="F124" s="81"/>
      <c r="G124" s="40"/>
      <c r="H124" s="81"/>
      <c r="I124" s="40"/>
      <c r="J124" s="81"/>
      <c r="K124" s="40"/>
      <c r="L124" s="81"/>
      <c r="M124" s="40"/>
      <c r="N124" s="81"/>
      <c r="O124" s="81"/>
      <c r="P124" s="82"/>
      <c r="Q124" s="82"/>
      <c r="R124" s="8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7"/>
      <c r="BN124" s="37"/>
      <c r="BO124" s="37"/>
      <c r="BP124" s="37"/>
      <c r="BQ124" s="37"/>
      <c r="BR124" s="37"/>
      <c r="BS124" s="37"/>
      <c r="BT124" s="37"/>
      <c r="BU124" s="37"/>
      <c r="BV124" s="37"/>
      <c r="BW124" s="37"/>
      <c r="BX124" s="37"/>
      <c r="BY124" s="37"/>
    </row>
    <row r="125" spans="4:77" s="38" customFormat="1" x14ac:dyDescent="0.25">
      <c r="D125" s="40"/>
      <c r="E125" s="40"/>
      <c r="F125" s="81"/>
      <c r="G125" s="40"/>
      <c r="H125" s="81"/>
      <c r="I125" s="40"/>
      <c r="J125" s="81"/>
      <c r="K125" s="40"/>
      <c r="L125" s="81"/>
      <c r="M125" s="40"/>
      <c r="N125" s="81"/>
      <c r="O125" s="81"/>
      <c r="P125" s="82"/>
      <c r="Q125" s="82"/>
      <c r="R125" s="8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7"/>
      <c r="BY125" s="37"/>
    </row>
    <row r="126" spans="4:77" s="38" customFormat="1" x14ac:dyDescent="0.25">
      <c r="D126" s="40"/>
      <c r="E126" s="40"/>
      <c r="F126" s="81"/>
      <c r="G126" s="40"/>
      <c r="H126" s="81"/>
      <c r="I126" s="40"/>
      <c r="J126" s="81"/>
      <c r="K126" s="40"/>
      <c r="L126" s="81"/>
      <c r="M126" s="40"/>
      <c r="N126" s="81"/>
      <c r="O126" s="81"/>
      <c r="P126" s="82"/>
      <c r="Q126" s="82"/>
      <c r="R126" s="8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  <c r="BM126" s="37"/>
      <c r="BN126" s="37"/>
      <c r="BO126" s="37"/>
      <c r="BP126" s="37"/>
      <c r="BQ126" s="37"/>
      <c r="BR126" s="37"/>
      <c r="BS126" s="37"/>
      <c r="BT126" s="37"/>
      <c r="BU126" s="37"/>
      <c r="BV126" s="37"/>
      <c r="BW126" s="37"/>
      <c r="BX126" s="37"/>
      <c r="BY126" s="37"/>
    </row>
    <row r="127" spans="4:77" s="38" customFormat="1" x14ac:dyDescent="0.25">
      <c r="D127" s="40"/>
      <c r="E127" s="40"/>
      <c r="F127" s="81"/>
      <c r="G127" s="40"/>
      <c r="H127" s="81"/>
      <c r="I127" s="40"/>
      <c r="J127" s="81"/>
      <c r="K127" s="40"/>
      <c r="L127" s="81"/>
      <c r="M127" s="40"/>
      <c r="N127" s="81"/>
      <c r="O127" s="81"/>
      <c r="P127" s="82"/>
      <c r="Q127" s="82"/>
      <c r="R127" s="8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</row>
    <row r="128" spans="4:77" s="38" customFormat="1" x14ac:dyDescent="0.25">
      <c r="D128" s="40"/>
      <c r="E128" s="40"/>
      <c r="F128" s="81"/>
      <c r="G128" s="40"/>
      <c r="H128" s="81"/>
      <c r="I128" s="40"/>
      <c r="J128" s="81"/>
      <c r="K128" s="40"/>
      <c r="L128" s="81"/>
      <c r="M128" s="40"/>
      <c r="N128" s="81"/>
      <c r="O128" s="81"/>
      <c r="P128" s="82"/>
      <c r="Q128" s="82"/>
      <c r="R128" s="8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7"/>
      <c r="BO128" s="37"/>
      <c r="BP128" s="37"/>
      <c r="BQ128" s="37"/>
      <c r="BR128" s="37"/>
      <c r="BS128" s="37"/>
      <c r="BT128" s="37"/>
      <c r="BU128" s="37"/>
      <c r="BV128" s="37"/>
      <c r="BW128" s="37"/>
      <c r="BX128" s="37"/>
      <c r="BY128" s="37"/>
    </row>
    <row r="129" spans="4:77" s="38" customFormat="1" x14ac:dyDescent="0.25">
      <c r="D129" s="40"/>
      <c r="E129" s="40"/>
      <c r="F129" s="81"/>
      <c r="G129" s="40"/>
      <c r="H129" s="81"/>
      <c r="I129" s="40"/>
      <c r="J129" s="81"/>
      <c r="K129" s="40"/>
      <c r="L129" s="81"/>
      <c r="M129" s="40"/>
      <c r="N129" s="81"/>
      <c r="O129" s="81"/>
      <c r="P129" s="82"/>
      <c r="Q129" s="82"/>
      <c r="R129" s="8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</row>
    <row r="130" spans="4:77" s="38" customFormat="1" x14ac:dyDescent="0.25">
      <c r="D130" s="40"/>
      <c r="E130" s="40"/>
      <c r="F130" s="81"/>
      <c r="G130" s="40"/>
      <c r="H130" s="81"/>
      <c r="I130" s="40"/>
      <c r="J130" s="81"/>
      <c r="K130" s="40"/>
      <c r="L130" s="81"/>
      <c r="M130" s="40"/>
      <c r="N130" s="81"/>
      <c r="O130" s="81"/>
      <c r="P130" s="82"/>
      <c r="Q130" s="82"/>
      <c r="R130" s="8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  <c r="BO130" s="37"/>
      <c r="BP130" s="37"/>
      <c r="BQ130" s="37"/>
      <c r="BR130" s="37"/>
      <c r="BS130" s="37"/>
      <c r="BT130" s="37"/>
      <c r="BU130" s="37"/>
      <c r="BV130" s="37"/>
      <c r="BW130" s="37"/>
      <c r="BX130" s="37"/>
      <c r="BY130" s="37"/>
    </row>
    <row r="131" spans="4:77" s="38" customFormat="1" x14ac:dyDescent="0.25">
      <c r="D131" s="40"/>
      <c r="E131" s="40"/>
      <c r="F131" s="81"/>
      <c r="G131" s="40"/>
      <c r="H131" s="81"/>
      <c r="I131" s="40"/>
      <c r="J131" s="81"/>
      <c r="K131" s="40"/>
      <c r="L131" s="81"/>
      <c r="M131" s="40"/>
      <c r="N131" s="81"/>
      <c r="O131" s="81"/>
      <c r="P131" s="82"/>
      <c r="Q131" s="82"/>
      <c r="R131" s="8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7"/>
      <c r="BY131" s="37"/>
    </row>
    <row r="132" spans="4:77" s="38" customFormat="1" x14ac:dyDescent="0.25">
      <c r="D132" s="40"/>
      <c r="E132" s="40"/>
      <c r="F132" s="81"/>
      <c r="G132" s="40"/>
      <c r="H132" s="81"/>
      <c r="I132" s="40"/>
      <c r="J132" s="81"/>
      <c r="K132" s="40"/>
      <c r="L132" s="81"/>
      <c r="M132" s="40"/>
      <c r="N132" s="81"/>
      <c r="O132" s="81"/>
      <c r="P132" s="82"/>
      <c r="Q132" s="82"/>
      <c r="R132" s="8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  <c r="BM132" s="37"/>
      <c r="BN132" s="37"/>
      <c r="BO132" s="37"/>
      <c r="BP132" s="37"/>
      <c r="BQ132" s="37"/>
      <c r="BR132" s="37"/>
      <c r="BS132" s="37"/>
      <c r="BT132" s="37"/>
      <c r="BU132" s="37"/>
      <c r="BV132" s="37"/>
      <c r="BW132" s="37"/>
      <c r="BX132" s="37"/>
      <c r="BY132" s="37"/>
    </row>
    <row r="133" spans="4:77" s="38" customFormat="1" x14ac:dyDescent="0.25">
      <c r="D133" s="40"/>
      <c r="E133" s="40"/>
      <c r="F133" s="81"/>
      <c r="G133" s="40"/>
      <c r="H133" s="81"/>
      <c r="I133" s="40"/>
      <c r="J133" s="81"/>
      <c r="K133" s="40"/>
      <c r="L133" s="81"/>
      <c r="M133" s="40"/>
      <c r="N133" s="81"/>
      <c r="O133" s="81"/>
      <c r="P133" s="82"/>
      <c r="Q133" s="82"/>
      <c r="R133" s="8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/>
      <c r="BY133" s="37"/>
    </row>
    <row r="134" spans="4:77" s="38" customFormat="1" x14ac:dyDescent="0.25">
      <c r="D134" s="40"/>
      <c r="E134" s="40"/>
      <c r="F134" s="81"/>
      <c r="G134" s="40"/>
      <c r="H134" s="81"/>
      <c r="I134" s="40"/>
      <c r="J134" s="81"/>
      <c r="K134" s="40"/>
      <c r="L134" s="81"/>
      <c r="M134" s="40"/>
      <c r="N134" s="81"/>
      <c r="O134" s="81"/>
      <c r="P134" s="82"/>
      <c r="Q134" s="82"/>
      <c r="R134" s="8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/>
      <c r="BY134" s="37"/>
    </row>
    <row r="135" spans="4:77" s="38" customFormat="1" x14ac:dyDescent="0.25">
      <c r="D135" s="40"/>
      <c r="E135" s="40"/>
      <c r="F135" s="81"/>
      <c r="G135" s="40"/>
      <c r="H135" s="81"/>
      <c r="I135" s="40"/>
      <c r="J135" s="81"/>
      <c r="K135" s="40"/>
      <c r="L135" s="81"/>
      <c r="M135" s="40"/>
      <c r="N135" s="81"/>
      <c r="O135" s="81"/>
      <c r="P135" s="82"/>
      <c r="Q135" s="82"/>
      <c r="R135" s="8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/>
      <c r="BY135" s="37"/>
    </row>
    <row r="136" spans="4:77" s="38" customFormat="1" x14ac:dyDescent="0.25">
      <c r="D136" s="40"/>
      <c r="E136" s="40"/>
      <c r="F136" s="81"/>
      <c r="G136" s="40"/>
      <c r="H136" s="81"/>
      <c r="I136" s="40"/>
      <c r="J136" s="81"/>
      <c r="K136" s="40"/>
      <c r="L136" s="81"/>
      <c r="M136" s="40"/>
      <c r="N136" s="81"/>
      <c r="O136" s="81"/>
      <c r="P136" s="82"/>
      <c r="Q136" s="82"/>
      <c r="R136" s="8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7"/>
      <c r="BJ136" s="37"/>
      <c r="BK136" s="37"/>
      <c r="BL136" s="37"/>
      <c r="BM136" s="37"/>
      <c r="BN136" s="37"/>
      <c r="BO136" s="37"/>
      <c r="BP136" s="37"/>
      <c r="BQ136" s="37"/>
      <c r="BR136" s="37"/>
      <c r="BS136" s="37"/>
      <c r="BT136" s="37"/>
      <c r="BU136" s="37"/>
      <c r="BV136" s="37"/>
      <c r="BW136" s="37"/>
      <c r="BX136" s="37"/>
      <c r="BY136" s="37"/>
    </row>
    <row r="137" spans="4:77" s="38" customFormat="1" x14ac:dyDescent="0.25">
      <c r="D137" s="40"/>
      <c r="E137" s="40"/>
      <c r="F137" s="81"/>
      <c r="G137" s="40"/>
      <c r="H137" s="81"/>
      <c r="I137" s="40"/>
      <c r="J137" s="81"/>
      <c r="K137" s="40"/>
      <c r="L137" s="81"/>
      <c r="M137" s="40"/>
      <c r="N137" s="81"/>
      <c r="O137" s="81"/>
      <c r="P137" s="82"/>
      <c r="Q137" s="82"/>
      <c r="R137" s="8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7"/>
      <c r="BT137" s="37"/>
      <c r="BU137" s="37"/>
      <c r="BV137" s="37"/>
      <c r="BW137" s="37"/>
      <c r="BX137" s="37"/>
      <c r="BY137" s="37"/>
    </row>
    <row r="138" spans="4:77" s="38" customFormat="1" x14ac:dyDescent="0.25">
      <c r="D138" s="40"/>
      <c r="E138" s="40"/>
      <c r="F138" s="81"/>
      <c r="G138" s="40"/>
      <c r="H138" s="81"/>
      <c r="I138" s="40"/>
      <c r="J138" s="81"/>
      <c r="K138" s="40"/>
      <c r="L138" s="81"/>
      <c r="M138" s="40"/>
      <c r="N138" s="81"/>
      <c r="O138" s="81"/>
      <c r="P138" s="82"/>
      <c r="Q138" s="82"/>
      <c r="R138" s="8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7"/>
      <c r="BN138" s="37"/>
      <c r="BO138" s="37"/>
      <c r="BP138" s="37"/>
      <c r="BQ138" s="37"/>
      <c r="BR138" s="37"/>
      <c r="BS138" s="37"/>
      <c r="BT138" s="37"/>
      <c r="BU138" s="37"/>
      <c r="BV138" s="37"/>
      <c r="BW138" s="37"/>
      <c r="BX138" s="37"/>
      <c r="BY138" s="37"/>
    </row>
    <row r="139" spans="4:77" s="38" customFormat="1" x14ac:dyDescent="0.25">
      <c r="D139" s="40"/>
      <c r="E139" s="40"/>
      <c r="F139" s="81"/>
      <c r="G139" s="40"/>
      <c r="H139" s="81"/>
      <c r="I139" s="40"/>
      <c r="J139" s="81"/>
      <c r="K139" s="40"/>
      <c r="L139" s="81"/>
      <c r="M139" s="40"/>
      <c r="N139" s="81"/>
      <c r="O139" s="81"/>
      <c r="P139" s="82"/>
      <c r="Q139" s="82"/>
      <c r="R139" s="8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7"/>
      <c r="BN139" s="37"/>
      <c r="BO139" s="37"/>
      <c r="BP139" s="37"/>
      <c r="BQ139" s="37"/>
      <c r="BR139" s="37"/>
      <c r="BS139" s="37"/>
      <c r="BT139" s="37"/>
      <c r="BU139" s="37"/>
      <c r="BV139" s="37"/>
      <c r="BW139" s="37"/>
      <c r="BX139" s="37"/>
      <c r="BY139" s="37"/>
    </row>
    <row r="140" spans="4:77" s="38" customFormat="1" x14ac:dyDescent="0.25">
      <c r="D140" s="40"/>
      <c r="E140" s="40"/>
      <c r="F140" s="81"/>
      <c r="G140" s="40"/>
      <c r="H140" s="81"/>
      <c r="I140" s="40"/>
      <c r="J140" s="81"/>
      <c r="K140" s="40"/>
      <c r="L140" s="81"/>
      <c r="M140" s="40"/>
      <c r="N140" s="81"/>
      <c r="O140" s="81"/>
      <c r="P140" s="82"/>
      <c r="Q140" s="82"/>
      <c r="R140" s="8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7"/>
      <c r="BO140" s="37"/>
      <c r="BP140" s="37"/>
      <c r="BQ140" s="37"/>
      <c r="BR140" s="37"/>
      <c r="BS140" s="37"/>
      <c r="BT140" s="37"/>
      <c r="BU140" s="37"/>
      <c r="BV140" s="37"/>
      <c r="BW140" s="37"/>
      <c r="BX140" s="37"/>
      <c r="BY140" s="37"/>
    </row>
    <row r="141" spans="4:77" s="38" customFormat="1" x14ac:dyDescent="0.25">
      <c r="D141" s="40"/>
      <c r="E141" s="40"/>
      <c r="F141" s="81"/>
      <c r="G141" s="40"/>
      <c r="H141" s="81"/>
      <c r="I141" s="40"/>
      <c r="J141" s="81"/>
      <c r="K141" s="40"/>
      <c r="L141" s="81"/>
      <c r="M141" s="40"/>
      <c r="N141" s="81"/>
      <c r="O141" s="81"/>
      <c r="P141" s="82"/>
      <c r="Q141" s="82"/>
      <c r="R141" s="8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7"/>
      <c r="BJ141" s="37"/>
      <c r="BK141" s="37"/>
      <c r="BL141" s="37"/>
      <c r="BM141" s="37"/>
      <c r="BN141" s="37"/>
      <c r="BO141" s="37"/>
      <c r="BP141" s="37"/>
      <c r="BQ141" s="37"/>
      <c r="BR141" s="37"/>
      <c r="BS141" s="37"/>
      <c r="BT141" s="37"/>
      <c r="BU141" s="37"/>
      <c r="BV141" s="37"/>
      <c r="BW141" s="37"/>
      <c r="BX141" s="37"/>
      <c r="BY141" s="37"/>
    </row>
    <row r="142" spans="4:77" s="38" customFormat="1" x14ac:dyDescent="0.25">
      <c r="D142" s="40"/>
      <c r="E142" s="40"/>
      <c r="F142" s="81"/>
      <c r="G142" s="40"/>
      <c r="H142" s="81"/>
      <c r="I142" s="40"/>
      <c r="J142" s="81"/>
      <c r="K142" s="40"/>
      <c r="L142" s="81"/>
      <c r="M142" s="40"/>
      <c r="N142" s="81"/>
      <c r="O142" s="81"/>
      <c r="P142" s="82"/>
      <c r="Q142" s="82"/>
      <c r="R142" s="8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7"/>
      <c r="BJ142" s="37"/>
      <c r="BK142" s="37"/>
      <c r="BL142" s="37"/>
      <c r="BM142" s="37"/>
      <c r="BN142" s="37"/>
      <c r="BO142" s="37"/>
      <c r="BP142" s="37"/>
      <c r="BQ142" s="37"/>
      <c r="BR142" s="37"/>
      <c r="BS142" s="37"/>
      <c r="BT142" s="37"/>
      <c r="BU142" s="37"/>
      <c r="BV142" s="37"/>
      <c r="BW142" s="37"/>
      <c r="BX142" s="37"/>
      <c r="BY142" s="37"/>
    </row>
    <row r="143" spans="4:77" s="38" customFormat="1" x14ac:dyDescent="0.25">
      <c r="D143" s="40"/>
      <c r="E143" s="40"/>
      <c r="F143" s="81"/>
      <c r="G143" s="40"/>
      <c r="H143" s="81"/>
      <c r="I143" s="40"/>
      <c r="J143" s="81"/>
      <c r="K143" s="40"/>
      <c r="L143" s="81"/>
      <c r="M143" s="40"/>
      <c r="N143" s="81"/>
      <c r="O143" s="81"/>
      <c r="P143" s="82"/>
      <c r="Q143" s="82"/>
      <c r="R143" s="8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7"/>
      <c r="BT143" s="37"/>
      <c r="BU143" s="37"/>
      <c r="BV143" s="37"/>
      <c r="BW143" s="37"/>
      <c r="BX143" s="37"/>
      <c r="BY143" s="37"/>
    </row>
    <row r="144" spans="4:77" s="38" customFormat="1" x14ac:dyDescent="0.25">
      <c r="D144" s="40"/>
      <c r="E144" s="40"/>
      <c r="F144" s="81"/>
      <c r="G144" s="40"/>
      <c r="H144" s="81"/>
      <c r="I144" s="40"/>
      <c r="J144" s="81"/>
      <c r="K144" s="40"/>
      <c r="L144" s="81"/>
      <c r="M144" s="40"/>
      <c r="N144" s="81"/>
      <c r="O144" s="81"/>
      <c r="P144" s="82"/>
      <c r="Q144" s="82"/>
      <c r="R144" s="8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37"/>
      <c r="BT144" s="37"/>
      <c r="BU144" s="37"/>
      <c r="BV144" s="37"/>
      <c r="BW144" s="37"/>
      <c r="BX144" s="37"/>
      <c r="BY144" s="37"/>
    </row>
    <row r="145" spans="1:18" x14ac:dyDescent="0.25">
      <c r="A145" s="38"/>
      <c r="B145" s="38"/>
      <c r="C145" s="38"/>
      <c r="D145" s="40"/>
      <c r="E145" s="40"/>
      <c r="F145" s="81"/>
      <c r="G145" s="40"/>
      <c r="H145" s="81"/>
      <c r="I145" s="40"/>
      <c r="J145" s="81"/>
      <c r="K145" s="40"/>
      <c r="L145" s="81"/>
      <c r="M145" s="40"/>
      <c r="N145" s="81"/>
      <c r="O145" s="81"/>
      <c r="P145" s="82"/>
      <c r="Q145" s="82"/>
      <c r="R145" s="82"/>
    </row>
    <row r="146" spans="1:18" x14ac:dyDescent="0.25">
      <c r="A146" s="38"/>
      <c r="B146" s="38"/>
      <c r="C146" s="38"/>
      <c r="D146" s="40"/>
      <c r="E146" s="40"/>
      <c r="F146" s="81"/>
      <c r="G146" s="40"/>
      <c r="H146" s="81"/>
      <c r="I146" s="40"/>
      <c r="J146" s="81"/>
      <c r="K146" s="40"/>
      <c r="L146" s="81"/>
      <c r="M146" s="40"/>
      <c r="N146" s="81"/>
      <c r="O146" s="81"/>
      <c r="P146" s="82"/>
      <c r="Q146" s="82"/>
      <c r="R146" s="82"/>
    </row>
    <row r="147" spans="1:18" x14ac:dyDescent="0.25">
      <c r="A147" s="38"/>
      <c r="B147" s="38"/>
      <c r="C147" s="38"/>
      <c r="D147" s="40"/>
      <c r="E147" s="40"/>
      <c r="F147" s="81"/>
      <c r="G147" s="40"/>
      <c r="H147" s="81"/>
      <c r="I147" s="40"/>
      <c r="J147" s="81"/>
      <c r="K147" s="40"/>
      <c r="L147" s="81"/>
      <c r="M147" s="40"/>
      <c r="N147" s="81"/>
      <c r="O147" s="81"/>
      <c r="P147" s="82"/>
      <c r="Q147" s="82"/>
      <c r="R147" s="82"/>
    </row>
    <row r="148" spans="1:18" x14ac:dyDescent="0.25">
      <c r="A148" s="38"/>
      <c r="B148" s="38"/>
      <c r="C148" s="38"/>
      <c r="D148" s="40"/>
      <c r="E148" s="40"/>
      <c r="F148" s="81"/>
      <c r="G148" s="40"/>
      <c r="H148" s="81"/>
      <c r="I148" s="40"/>
      <c r="J148" s="81"/>
      <c r="K148" s="40"/>
      <c r="L148" s="81"/>
      <c r="M148" s="40"/>
      <c r="N148" s="81"/>
      <c r="O148" s="81"/>
      <c r="P148" s="82"/>
      <c r="Q148" s="82"/>
      <c r="R148" s="82"/>
    </row>
    <row r="149" spans="1:18" x14ac:dyDescent="0.25">
      <c r="A149" s="38"/>
      <c r="B149" s="38"/>
      <c r="C149" s="38"/>
      <c r="D149" s="40"/>
      <c r="E149" s="40"/>
      <c r="F149" s="81"/>
      <c r="G149" s="40"/>
      <c r="H149" s="81"/>
      <c r="I149" s="40"/>
      <c r="J149" s="81"/>
      <c r="K149" s="40"/>
      <c r="L149" s="81"/>
      <c r="M149" s="40"/>
      <c r="N149" s="81"/>
      <c r="O149" s="81"/>
      <c r="P149" s="82"/>
      <c r="Q149" s="82"/>
      <c r="R149" s="82"/>
    </row>
    <row r="150" spans="1:18" x14ac:dyDescent="0.25">
      <c r="A150" s="38"/>
      <c r="B150" s="38"/>
      <c r="C150" s="38"/>
      <c r="D150" s="40"/>
      <c r="E150" s="40"/>
      <c r="F150" s="81"/>
      <c r="G150" s="40"/>
      <c r="H150" s="81"/>
      <c r="I150" s="40"/>
      <c r="J150" s="81"/>
      <c r="K150" s="40"/>
      <c r="L150" s="81"/>
      <c r="M150" s="40"/>
      <c r="N150" s="81"/>
      <c r="O150" s="81"/>
      <c r="P150" s="82"/>
      <c r="Q150" s="82"/>
      <c r="R150" s="82"/>
    </row>
    <row r="151" spans="1:18" x14ac:dyDescent="0.25">
      <c r="A151" s="38"/>
      <c r="B151" s="38"/>
      <c r="C151" s="38"/>
      <c r="D151" s="40"/>
      <c r="E151" s="40"/>
      <c r="F151" s="81"/>
      <c r="G151" s="40"/>
      <c r="H151" s="81"/>
      <c r="I151" s="40"/>
      <c r="J151" s="81"/>
      <c r="K151" s="40"/>
      <c r="L151" s="81"/>
      <c r="M151" s="40"/>
      <c r="N151" s="81"/>
      <c r="O151" s="81"/>
      <c r="P151" s="82"/>
      <c r="Q151" s="82"/>
      <c r="R151" s="82"/>
    </row>
    <row r="152" spans="1:18" x14ac:dyDescent="0.25">
      <c r="A152" s="38"/>
      <c r="B152" s="38"/>
      <c r="C152" s="38"/>
      <c r="D152" s="40"/>
      <c r="E152" s="40"/>
      <c r="F152" s="81"/>
      <c r="G152" s="40"/>
      <c r="H152" s="81"/>
      <c r="I152" s="40"/>
      <c r="J152" s="81"/>
      <c r="K152" s="40"/>
      <c r="L152" s="81"/>
      <c r="M152" s="40"/>
      <c r="N152" s="81"/>
      <c r="O152" s="81"/>
      <c r="P152" s="82"/>
      <c r="Q152" s="82"/>
      <c r="R152" s="82"/>
    </row>
    <row r="153" spans="1:18" x14ac:dyDescent="0.25">
      <c r="A153" s="38"/>
      <c r="B153" s="38"/>
      <c r="C153" s="38"/>
      <c r="D153" s="40"/>
      <c r="E153" s="40"/>
      <c r="F153" s="81"/>
      <c r="G153" s="40"/>
      <c r="H153" s="81"/>
      <c r="I153" s="40"/>
      <c r="J153" s="81"/>
      <c r="K153" s="40"/>
      <c r="L153" s="81"/>
      <c r="M153" s="40"/>
      <c r="N153" s="81"/>
      <c r="O153" s="81"/>
      <c r="P153" s="82"/>
      <c r="Q153" s="82"/>
      <c r="R153" s="82"/>
    </row>
  </sheetData>
  <mergeCells count="6">
    <mergeCell ref="Q1:R1"/>
    <mergeCell ref="D1:E1"/>
    <mergeCell ref="G1:H1"/>
    <mergeCell ref="I1:J1"/>
    <mergeCell ref="K1:L1"/>
    <mergeCell ref="M1:N1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91"/>
  <sheetViews>
    <sheetView workbookViewId="0">
      <selection activeCell="U1" sqref="U1:W1048576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1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98" t="s">
        <v>46</v>
      </c>
      <c r="E1" s="99"/>
      <c r="F1" s="2" t="s">
        <v>59</v>
      </c>
      <c r="G1" s="100" t="s">
        <v>60</v>
      </c>
      <c r="H1" s="101"/>
      <c r="I1" s="102" t="s">
        <v>61</v>
      </c>
      <c r="J1" s="101"/>
      <c r="K1" s="100" t="s">
        <v>62</v>
      </c>
      <c r="L1" s="101"/>
      <c r="M1" s="102" t="s">
        <v>63</v>
      </c>
      <c r="N1" s="101"/>
      <c r="O1" s="2" t="s">
        <v>66</v>
      </c>
      <c r="P1" s="35" t="s">
        <v>67</v>
      </c>
      <c r="Q1" s="97" t="s">
        <v>69</v>
      </c>
      <c r="R1" s="97"/>
    </row>
    <row r="2" spans="1:18" s="1" customFormat="1" x14ac:dyDescent="0.25">
      <c r="A2" s="3" t="s">
        <v>48</v>
      </c>
      <c r="B2" s="3" t="s">
        <v>17</v>
      </c>
      <c r="C2" s="3" t="s">
        <v>56</v>
      </c>
      <c r="D2" s="75" t="s">
        <v>57</v>
      </c>
      <c r="E2" s="75" t="s">
        <v>58</v>
      </c>
      <c r="F2" s="4"/>
      <c r="G2" s="5" t="s">
        <v>64</v>
      </c>
      <c r="H2" s="6" t="s">
        <v>65</v>
      </c>
      <c r="I2" s="7" t="s">
        <v>64</v>
      </c>
      <c r="J2" s="8" t="s">
        <v>65</v>
      </c>
      <c r="K2" s="5" t="s">
        <v>64</v>
      </c>
      <c r="L2" s="6" t="s">
        <v>65</v>
      </c>
      <c r="M2" s="7" t="s">
        <v>64</v>
      </c>
      <c r="N2" s="8" t="s">
        <v>65</v>
      </c>
      <c r="O2" s="4"/>
      <c r="P2" s="9" t="s">
        <v>68</v>
      </c>
      <c r="Q2" s="10" t="s">
        <v>70</v>
      </c>
      <c r="R2" s="10" t="s">
        <v>71</v>
      </c>
    </row>
    <row r="3" spans="1:18" x14ac:dyDescent="0.25">
      <c r="A3" s="1" t="s">
        <v>176</v>
      </c>
      <c r="B3" s="92" t="s">
        <v>223</v>
      </c>
      <c r="C3" s="37" t="s">
        <v>215</v>
      </c>
      <c r="D3" s="78"/>
      <c r="E3" s="78">
        <f t="shared" ref="E3:E6" si="0">K3+(0.5*L3)</f>
        <v>13</v>
      </c>
      <c r="F3" s="28"/>
      <c r="G3" s="29"/>
      <c r="H3" s="30"/>
      <c r="I3" s="31"/>
      <c r="J3" s="32"/>
      <c r="K3" s="29">
        <v>9</v>
      </c>
      <c r="L3" s="30">
        <v>8</v>
      </c>
      <c r="M3" s="31">
        <v>5</v>
      </c>
      <c r="N3" s="32">
        <v>4</v>
      </c>
      <c r="O3" s="12">
        <v>1</v>
      </c>
      <c r="Q3" s="18">
        <v>8</v>
      </c>
      <c r="R3" s="18">
        <v>4</v>
      </c>
    </row>
    <row r="4" spans="1:18" x14ac:dyDescent="0.25">
      <c r="A4" s="1" t="s">
        <v>177</v>
      </c>
      <c r="C4" s="37" t="s">
        <v>219</v>
      </c>
      <c r="D4" s="78"/>
      <c r="E4" s="78">
        <f t="shared" si="0"/>
        <v>11</v>
      </c>
      <c r="F4" s="28"/>
      <c r="G4" s="29"/>
      <c r="H4" s="30"/>
      <c r="I4" s="31"/>
      <c r="J4" s="32"/>
      <c r="K4" s="29">
        <v>8</v>
      </c>
      <c r="L4" s="30">
        <v>6</v>
      </c>
      <c r="M4" s="31">
        <v>4</v>
      </c>
      <c r="N4" s="32">
        <v>3</v>
      </c>
      <c r="O4" s="12">
        <v>1</v>
      </c>
      <c r="Q4" s="18">
        <v>8</v>
      </c>
      <c r="R4" s="18">
        <v>4</v>
      </c>
    </row>
    <row r="5" spans="1:18" x14ac:dyDescent="0.25">
      <c r="A5" s="1"/>
      <c r="C5" s="37" t="s">
        <v>221</v>
      </c>
      <c r="D5" s="78"/>
      <c r="E5" s="78">
        <v>11</v>
      </c>
      <c r="F5" s="28"/>
      <c r="G5" s="29"/>
      <c r="H5" s="30"/>
      <c r="I5" s="31"/>
      <c r="J5" s="32"/>
      <c r="K5" s="29">
        <v>8</v>
      </c>
      <c r="L5" s="30">
        <v>7</v>
      </c>
      <c r="M5" s="31">
        <v>4</v>
      </c>
      <c r="N5" s="32">
        <v>4</v>
      </c>
      <c r="O5" s="12">
        <v>1</v>
      </c>
      <c r="Q5" s="18">
        <v>8</v>
      </c>
      <c r="R5" s="18">
        <v>4</v>
      </c>
    </row>
    <row r="6" spans="1:18" x14ac:dyDescent="0.25">
      <c r="A6" s="1"/>
      <c r="C6" s="37" t="s">
        <v>210</v>
      </c>
      <c r="D6" s="78"/>
      <c r="E6" s="78">
        <f t="shared" si="0"/>
        <v>10</v>
      </c>
      <c r="F6" s="28"/>
      <c r="G6" s="29"/>
      <c r="H6" s="30"/>
      <c r="I6" s="31"/>
      <c r="J6" s="32"/>
      <c r="K6" s="29">
        <v>7</v>
      </c>
      <c r="L6" s="30">
        <v>6</v>
      </c>
      <c r="M6" s="31">
        <v>4</v>
      </c>
      <c r="N6" s="32">
        <v>3</v>
      </c>
      <c r="O6" s="12">
        <v>1</v>
      </c>
      <c r="Q6" s="18">
        <v>8</v>
      </c>
      <c r="R6" s="18">
        <v>4</v>
      </c>
    </row>
    <row r="7" spans="1:18" s="38" customFormat="1" x14ac:dyDescent="0.25">
      <c r="C7" s="38" t="s">
        <v>209</v>
      </c>
      <c r="D7" s="78"/>
      <c r="E7" s="78">
        <v>12</v>
      </c>
      <c r="F7" s="28"/>
      <c r="G7" s="29"/>
      <c r="H7" s="30"/>
      <c r="I7" s="31"/>
      <c r="J7" s="32"/>
      <c r="K7" s="29">
        <v>9</v>
      </c>
      <c r="L7" s="30">
        <v>7</v>
      </c>
      <c r="M7" s="31">
        <v>5</v>
      </c>
      <c r="N7" s="32">
        <v>4</v>
      </c>
      <c r="O7" s="12">
        <v>1</v>
      </c>
      <c r="P7" s="17"/>
      <c r="Q7" s="18">
        <v>8</v>
      </c>
      <c r="R7" s="18">
        <v>4</v>
      </c>
    </row>
    <row r="8" spans="1:18" s="38" customFormat="1" x14ac:dyDescent="0.25">
      <c r="C8" s="38" t="s">
        <v>220</v>
      </c>
      <c r="D8" s="78"/>
      <c r="E8" s="78">
        <v>11</v>
      </c>
      <c r="F8" s="28"/>
      <c r="G8" s="29"/>
      <c r="H8" s="30"/>
      <c r="I8" s="31"/>
      <c r="J8" s="32"/>
      <c r="K8" s="29">
        <v>8</v>
      </c>
      <c r="L8" s="30">
        <v>7</v>
      </c>
      <c r="M8" s="31">
        <v>4</v>
      </c>
      <c r="N8" s="32">
        <v>4</v>
      </c>
      <c r="O8" s="12">
        <v>1</v>
      </c>
      <c r="P8" s="17"/>
      <c r="Q8" s="18">
        <v>8</v>
      </c>
      <c r="R8" s="18">
        <v>4</v>
      </c>
    </row>
    <row r="9" spans="1:18" s="38" customFormat="1" x14ac:dyDescent="0.25">
      <c r="C9" s="38" t="s">
        <v>212</v>
      </c>
      <c r="D9" s="78"/>
      <c r="E9" s="78">
        <f t="shared" ref="E9:E14" si="1">K9+(0.5*L9)</f>
        <v>11</v>
      </c>
      <c r="F9" s="28"/>
      <c r="G9" s="29"/>
      <c r="H9" s="30"/>
      <c r="I9" s="31"/>
      <c r="J9" s="32"/>
      <c r="K9" s="29">
        <v>8</v>
      </c>
      <c r="L9" s="30">
        <v>6</v>
      </c>
      <c r="M9" s="31">
        <v>4</v>
      </c>
      <c r="N9" s="32">
        <v>3</v>
      </c>
      <c r="O9" s="12">
        <v>1</v>
      </c>
      <c r="P9" s="17"/>
      <c r="Q9" s="18">
        <v>8</v>
      </c>
      <c r="R9" s="18">
        <v>4</v>
      </c>
    </row>
    <row r="10" spans="1:18" s="38" customFormat="1" x14ac:dyDescent="0.25">
      <c r="A10" s="88"/>
      <c r="B10" s="88"/>
      <c r="C10" s="88" t="s">
        <v>216</v>
      </c>
      <c r="D10" s="77"/>
      <c r="E10" s="77">
        <f t="shared" si="1"/>
        <v>10</v>
      </c>
      <c r="F10" s="20"/>
      <c r="G10" s="21"/>
      <c r="H10" s="22"/>
      <c r="I10" s="23"/>
      <c r="J10" s="24"/>
      <c r="K10" s="21">
        <v>7</v>
      </c>
      <c r="L10" s="22">
        <v>6</v>
      </c>
      <c r="M10" s="23">
        <v>4</v>
      </c>
      <c r="N10" s="24">
        <v>3</v>
      </c>
      <c r="O10" s="20">
        <v>1</v>
      </c>
      <c r="P10" s="25"/>
      <c r="Q10" s="26">
        <v>8</v>
      </c>
      <c r="R10" s="26">
        <v>4</v>
      </c>
    </row>
    <row r="11" spans="1:18" x14ac:dyDescent="0.25">
      <c r="A11" s="1" t="s">
        <v>176</v>
      </c>
      <c r="B11" s="1" t="s">
        <v>223</v>
      </c>
      <c r="C11" s="11" t="s">
        <v>211</v>
      </c>
      <c r="D11" s="76"/>
      <c r="E11" s="76">
        <f t="shared" si="1"/>
        <v>13</v>
      </c>
      <c r="K11" s="13">
        <v>10</v>
      </c>
      <c r="L11" s="14">
        <v>6</v>
      </c>
      <c r="M11" s="15">
        <v>5</v>
      </c>
      <c r="N11" s="16">
        <v>3</v>
      </c>
      <c r="O11" s="12">
        <v>1</v>
      </c>
      <c r="Q11" s="18">
        <v>8</v>
      </c>
      <c r="R11" s="18">
        <v>4</v>
      </c>
    </row>
    <row r="12" spans="1:18" x14ac:dyDescent="0.25">
      <c r="A12" s="1" t="s">
        <v>228</v>
      </c>
      <c r="C12" s="27" t="s">
        <v>229</v>
      </c>
      <c r="D12" s="78"/>
      <c r="E12" s="78">
        <v>12</v>
      </c>
      <c r="F12" s="28"/>
      <c r="G12" s="29"/>
      <c r="H12" s="30"/>
      <c r="I12" s="31"/>
      <c r="J12" s="32"/>
      <c r="K12" s="29">
        <v>9</v>
      </c>
      <c r="L12" s="30">
        <v>7</v>
      </c>
      <c r="M12" s="31">
        <v>4</v>
      </c>
      <c r="N12" s="32">
        <v>3</v>
      </c>
      <c r="O12" s="12">
        <v>1</v>
      </c>
      <c r="Q12" s="18">
        <v>8</v>
      </c>
      <c r="R12" s="18">
        <v>4</v>
      </c>
    </row>
    <row r="13" spans="1:18" x14ac:dyDescent="0.25">
      <c r="A13" s="27"/>
      <c r="B13" s="27"/>
      <c r="C13" s="27" t="s">
        <v>214</v>
      </c>
      <c r="D13" s="78"/>
      <c r="E13" s="78">
        <v>13</v>
      </c>
      <c r="F13" s="28"/>
      <c r="G13" s="29"/>
      <c r="H13" s="30"/>
      <c r="I13" s="31"/>
      <c r="J13" s="32"/>
      <c r="K13" s="29">
        <v>10</v>
      </c>
      <c r="L13" s="30">
        <v>7</v>
      </c>
      <c r="M13" s="31">
        <v>5</v>
      </c>
      <c r="N13" s="32">
        <v>4</v>
      </c>
      <c r="O13" s="28">
        <v>1</v>
      </c>
      <c r="P13" s="33"/>
      <c r="Q13" s="34">
        <v>8</v>
      </c>
      <c r="R13" s="34">
        <v>4</v>
      </c>
    </row>
    <row r="14" spans="1:18" s="38" customFormat="1" x14ac:dyDescent="0.25">
      <c r="A14" s="19"/>
      <c r="B14" s="19"/>
      <c r="C14" s="19" t="s">
        <v>218</v>
      </c>
      <c r="D14" s="77"/>
      <c r="E14" s="77">
        <f t="shared" si="1"/>
        <v>11</v>
      </c>
      <c r="F14" s="20"/>
      <c r="G14" s="21"/>
      <c r="H14" s="22"/>
      <c r="I14" s="23"/>
      <c r="J14" s="24"/>
      <c r="K14" s="21">
        <v>8</v>
      </c>
      <c r="L14" s="22">
        <v>6</v>
      </c>
      <c r="M14" s="23">
        <v>4</v>
      </c>
      <c r="N14" s="24">
        <v>3</v>
      </c>
      <c r="O14" s="20">
        <v>1</v>
      </c>
      <c r="P14" s="25"/>
      <c r="Q14" s="26">
        <v>8</v>
      </c>
      <c r="R14" s="26">
        <v>4</v>
      </c>
    </row>
    <row r="15" spans="1:18" s="38" customFormat="1" x14ac:dyDescent="0.25">
      <c r="A15" s="93" t="s">
        <v>244</v>
      </c>
      <c r="B15" s="93" t="s">
        <v>245</v>
      </c>
      <c r="C15" s="38" t="s">
        <v>213</v>
      </c>
      <c r="D15" s="78"/>
      <c r="E15" s="78">
        <f>(3*K15)+(2*L15)</f>
        <v>33</v>
      </c>
      <c r="F15" s="28"/>
      <c r="G15" s="29"/>
      <c r="H15" s="30"/>
      <c r="I15" s="31"/>
      <c r="J15" s="32"/>
      <c r="K15" s="29">
        <v>7</v>
      </c>
      <c r="L15" s="30">
        <v>6</v>
      </c>
      <c r="M15" s="31">
        <v>3</v>
      </c>
      <c r="N15" s="32">
        <v>3</v>
      </c>
      <c r="O15" s="12">
        <v>1</v>
      </c>
      <c r="P15" s="17"/>
      <c r="Q15" s="18">
        <v>6</v>
      </c>
      <c r="R15" s="18">
        <v>3</v>
      </c>
    </row>
    <row r="16" spans="1:18" s="38" customFormat="1" x14ac:dyDescent="0.25">
      <c r="A16" s="37"/>
      <c r="B16" s="37"/>
      <c r="C16" s="37" t="s">
        <v>222</v>
      </c>
      <c r="D16" s="78"/>
      <c r="E16" s="78">
        <f>(3*K16)+(2*L16)</f>
        <v>28</v>
      </c>
      <c r="F16" s="28"/>
      <c r="G16" s="29"/>
      <c r="H16" s="30"/>
      <c r="I16" s="31"/>
      <c r="J16" s="32"/>
      <c r="K16" s="29">
        <v>6</v>
      </c>
      <c r="L16" s="30">
        <v>5</v>
      </c>
      <c r="M16" s="31">
        <v>3</v>
      </c>
      <c r="N16" s="32">
        <v>2</v>
      </c>
      <c r="O16" s="28">
        <v>1</v>
      </c>
      <c r="P16" s="33"/>
      <c r="Q16" s="34">
        <v>6</v>
      </c>
      <c r="R16" s="34">
        <v>3</v>
      </c>
    </row>
    <row r="17" spans="1:18" s="38" customFormat="1" x14ac:dyDescent="0.25">
      <c r="A17" s="88"/>
      <c r="B17" s="88"/>
      <c r="C17" s="88" t="s">
        <v>217</v>
      </c>
      <c r="D17" s="77"/>
      <c r="E17" s="77">
        <f>(3*K17)+(2*L17)</f>
        <v>36</v>
      </c>
      <c r="F17" s="20"/>
      <c r="G17" s="21"/>
      <c r="H17" s="22"/>
      <c r="I17" s="23"/>
      <c r="J17" s="24"/>
      <c r="K17" s="21">
        <v>8</v>
      </c>
      <c r="L17" s="22">
        <v>6</v>
      </c>
      <c r="M17" s="23">
        <v>4</v>
      </c>
      <c r="N17" s="24">
        <v>3</v>
      </c>
      <c r="O17" s="20">
        <v>1</v>
      </c>
      <c r="P17" s="25"/>
      <c r="Q17" s="26">
        <v>6</v>
      </c>
      <c r="R17" s="26">
        <v>3</v>
      </c>
    </row>
    <row r="18" spans="1:18" s="38" customFormat="1" x14ac:dyDescent="0.25">
      <c r="D18" s="40"/>
      <c r="E18" s="40"/>
      <c r="F18" s="81"/>
      <c r="G18" s="40"/>
      <c r="H18" s="81"/>
      <c r="I18" s="40"/>
      <c r="J18" s="81"/>
      <c r="K18" s="40"/>
      <c r="L18" s="81"/>
      <c r="M18" s="40"/>
      <c r="N18" s="81"/>
      <c r="O18" s="81"/>
      <c r="P18" s="82"/>
      <c r="Q18" s="82"/>
      <c r="R18" s="82"/>
    </row>
    <row r="19" spans="1:18" s="38" customFormat="1" x14ac:dyDescent="0.25">
      <c r="D19" s="40"/>
      <c r="E19" s="40"/>
      <c r="F19" s="81"/>
      <c r="G19" s="40"/>
      <c r="H19" s="81"/>
      <c r="I19" s="40"/>
      <c r="J19" s="81"/>
      <c r="K19" s="40"/>
      <c r="L19" s="81"/>
      <c r="M19" s="40"/>
      <c r="N19" s="81"/>
      <c r="O19" s="81"/>
      <c r="P19" s="82"/>
      <c r="Q19" s="82"/>
      <c r="R19" s="82"/>
    </row>
    <row r="20" spans="1:18" s="38" customFormat="1" x14ac:dyDescent="0.25">
      <c r="D20" s="40"/>
      <c r="E20" s="40"/>
      <c r="F20" s="81"/>
      <c r="G20" s="40"/>
      <c r="H20" s="81"/>
      <c r="I20" s="40"/>
      <c r="J20" s="81"/>
      <c r="K20" s="40"/>
      <c r="L20" s="81"/>
      <c r="M20" s="40"/>
      <c r="N20" s="81"/>
      <c r="O20" s="81"/>
      <c r="P20" s="82"/>
      <c r="Q20" s="82"/>
      <c r="R20" s="82"/>
    </row>
    <row r="21" spans="1:18" s="38" customFormat="1" x14ac:dyDescent="0.25">
      <c r="D21" s="40"/>
      <c r="E21" s="40"/>
      <c r="F21" s="81"/>
      <c r="G21" s="40"/>
      <c r="H21" s="81"/>
      <c r="I21" s="40"/>
      <c r="J21" s="81"/>
      <c r="K21" s="40"/>
      <c r="L21" s="81"/>
      <c r="M21" s="40"/>
      <c r="N21" s="81"/>
      <c r="O21" s="81"/>
      <c r="P21" s="82"/>
      <c r="Q21" s="82"/>
      <c r="R21" s="82"/>
    </row>
    <row r="22" spans="1:18" s="38" customFormat="1" x14ac:dyDescent="0.25">
      <c r="D22" s="40"/>
      <c r="E22" s="40"/>
      <c r="F22" s="81"/>
      <c r="G22" s="40"/>
      <c r="H22" s="81"/>
      <c r="I22" s="40"/>
      <c r="J22" s="81"/>
      <c r="K22" s="40"/>
      <c r="L22" s="81"/>
      <c r="M22" s="40"/>
      <c r="N22" s="81"/>
      <c r="O22" s="81"/>
      <c r="P22" s="82"/>
      <c r="Q22" s="82"/>
      <c r="R22" s="82"/>
    </row>
    <row r="23" spans="1:18" s="38" customFormat="1" x14ac:dyDescent="0.25">
      <c r="D23" s="40"/>
      <c r="E23" s="40"/>
      <c r="F23" s="81"/>
      <c r="G23" s="40"/>
      <c r="H23" s="81"/>
      <c r="I23" s="40"/>
      <c r="J23" s="81"/>
      <c r="K23" s="40"/>
      <c r="L23" s="81"/>
      <c r="M23" s="40"/>
      <c r="N23" s="81"/>
      <c r="O23" s="81"/>
      <c r="P23" s="82"/>
      <c r="Q23" s="82"/>
      <c r="R23" s="82"/>
    </row>
    <row r="24" spans="1:18" s="38" customFormat="1" x14ac:dyDescent="0.25">
      <c r="D24" s="40"/>
      <c r="E24" s="40"/>
      <c r="F24" s="81"/>
      <c r="G24" s="40"/>
      <c r="H24" s="81"/>
      <c r="I24" s="40"/>
      <c r="J24" s="81"/>
      <c r="K24" s="40"/>
      <c r="L24" s="81"/>
      <c r="M24" s="40"/>
      <c r="N24" s="81"/>
      <c r="O24" s="81"/>
      <c r="P24" s="82"/>
      <c r="Q24" s="82"/>
      <c r="R24" s="82"/>
    </row>
    <row r="25" spans="1:18" s="38" customFormat="1" x14ac:dyDescent="0.25">
      <c r="D25" s="40"/>
      <c r="E25" s="40"/>
      <c r="F25" s="81"/>
      <c r="G25" s="40"/>
      <c r="H25" s="81"/>
      <c r="I25" s="40"/>
      <c r="J25" s="81"/>
      <c r="K25" s="40"/>
      <c r="L25" s="81"/>
      <c r="M25" s="40"/>
      <c r="N25" s="81"/>
      <c r="O25" s="81"/>
      <c r="P25" s="82"/>
      <c r="Q25" s="82"/>
      <c r="R25" s="82"/>
    </row>
    <row r="26" spans="1:18" s="38" customFormat="1" x14ac:dyDescent="0.25">
      <c r="D26" s="40"/>
      <c r="E26" s="40"/>
      <c r="F26" s="81"/>
      <c r="G26" s="40"/>
      <c r="H26" s="81"/>
      <c r="I26" s="40"/>
      <c r="J26" s="81"/>
      <c r="K26" s="40"/>
      <c r="L26" s="81"/>
      <c r="M26" s="40"/>
      <c r="N26" s="81"/>
      <c r="O26" s="81"/>
      <c r="P26" s="82"/>
      <c r="Q26" s="82"/>
      <c r="R26" s="82"/>
    </row>
    <row r="27" spans="1:18" s="38" customFormat="1" x14ac:dyDescent="0.25">
      <c r="D27" s="40"/>
      <c r="E27" s="40"/>
      <c r="F27" s="81"/>
      <c r="G27" s="40"/>
      <c r="H27" s="81"/>
      <c r="I27" s="40"/>
      <c r="J27" s="81"/>
      <c r="K27" s="40"/>
      <c r="L27" s="81"/>
      <c r="M27" s="40"/>
      <c r="N27" s="81"/>
      <c r="O27" s="81"/>
      <c r="P27" s="82"/>
      <c r="Q27" s="82"/>
      <c r="R27" s="82"/>
    </row>
    <row r="28" spans="1:18" s="38" customFormat="1" x14ac:dyDescent="0.25">
      <c r="D28" s="40"/>
      <c r="E28" s="40"/>
      <c r="F28" s="81"/>
      <c r="G28" s="40"/>
      <c r="H28" s="81"/>
      <c r="I28" s="40"/>
      <c r="J28" s="81"/>
      <c r="K28" s="40"/>
      <c r="L28" s="81"/>
      <c r="M28" s="40"/>
      <c r="N28" s="81"/>
      <c r="O28" s="81"/>
      <c r="P28" s="82"/>
      <c r="Q28" s="82"/>
      <c r="R28" s="82"/>
    </row>
    <row r="29" spans="1:18" s="38" customFormat="1" x14ac:dyDescent="0.25">
      <c r="D29" s="40"/>
      <c r="E29" s="40"/>
      <c r="F29" s="81"/>
      <c r="G29" s="40"/>
      <c r="H29" s="81"/>
      <c r="I29" s="40"/>
      <c r="J29" s="81"/>
      <c r="K29" s="40"/>
      <c r="L29" s="81"/>
      <c r="M29" s="40"/>
      <c r="N29" s="81"/>
      <c r="O29" s="81"/>
      <c r="P29" s="82"/>
      <c r="Q29" s="82"/>
      <c r="R29" s="82"/>
    </row>
    <row r="30" spans="1:18" s="38" customFormat="1" x14ac:dyDescent="0.25">
      <c r="D30" s="40"/>
      <c r="E30" s="40"/>
      <c r="F30" s="81"/>
      <c r="G30" s="40"/>
      <c r="H30" s="81"/>
      <c r="I30" s="40"/>
      <c r="J30" s="81"/>
      <c r="K30" s="40"/>
      <c r="L30" s="81"/>
      <c r="M30" s="40"/>
      <c r="N30" s="81"/>
      <c r="O30" s="81"/>
      <c r="P30" s="82"/>
      <c r="Q30" s="82"/>
      <c r="R30" s="82"/>
    </row>
    <row r="31" spans="1:18" s="38" customFormat="1" x14ac:dyDescent="0.25">
      <c r="D31" s="40"/>
      <c r="E31" s="40"/>
      <c r="F31" s="81"/>
      <c r="G31" s="40"/>
      <c r="H31" s="81"/>
      <c r="I31" s="40"/>
      <c r="J31" s="81"/>
      <c r="K31" s="40"/>
      <c r="L31" s="81"/>
      <c r="M31" s="40"/>
      <c r="N31" s="81"/>
      <c r="O31" s="81"/>
      <c r="P31" s="82"/>
      <c r="Q31" s="82"/>
      <c r="R31" s="82"/>
    </row>
    <row r="32" spans="1:18" s="38" customFormat="1" x14ac:dyDescent="0.25">
      <c r="D32" s="40"/>
      <c r="E32" s="40"/>
      <c r="F32" s="81"/>
      <c r="G32" s="40"/>
      <c r="H32" s="81"/>
      <c r="I32" s="40"/>
      <c r="J32" s="81"/>
      <c r="K32" s="40"/>
      <c r="L32" s="81"/>
      <c r="M32" s="40"/>
      <c r="N32" s="81"/>
      <c r="O32" s="81"/>
      <c r="P32" s="82"/>
      <c r="Q32" s="82"/>
      <c r="R32" s="82"/>
    </row>
    <row r="33" spans="4:18" s="38" customFormat="1" x14ac:dyDescent="0.25">
      <c r="D33" s="40"/>
      <c r="E33" s="40"/>
      <c r="F33" s="81"/>
      <c r="G33" s="40"/>
      <c r="H33" s="81"/>
      <c r="I33" s="40"/>
      <c r="J33" s="81"/>
      <c r="K33" s="40"/>
      <c r="L33" s="81"/>
      <c r="M33" s="40"/>
      <c r="N33" s="81"/>
      <c r="O33" s="81"/>
      <c r="P33" s="82"/>
      <c r="Q33" s="82"/>
      <c r="R33" s="82"/>
    </row>
    <row r="34" spans="4:18" s="38" customFormat="1" x14ac:dyDescent="0.25">
      <c r="D34" s="40"/>
      <c r="E34" s="40"/>
      <c r="F34" s="81"/>
      <c r="G34" s="40"/>
      <c r="H34" s="81"/>
      <c r="I34" s="40"/>
      <c r="J34" s="81"/>
      <c r="K34" s="40"/>
      <c r="L34" s="81"/>
      <c r="M34" s="40"/>
      <c r="N34" s="81"/>
      <c r="O34" s="81"/>
      <c r="P34" s="82"/>
      <c r="Q34" s="82"/>
      <c r="R34" s="82"/>
    </row>
    <row r="35" spans="4:18" s="38" customFormat="1" x14ac:dyDescent="0.25">
      <c r="D35" s="40"/>
      <c r="E35" s="40"/>
      <c r="F35" s="81"/>
      <c r="G35" s="40"/>
      <c r="H35" s="81"/>
      <c r="I35" s="40"/>
      <c r="J35" s="81"/>
      <c r="K35" s="40"/>
      <c r="L35" s="81"/>
      <c r="M35" s="40"/>
      <c r="N35" s="81"/>
      <c r="O35" s="81"/>
      <c r="P35" s="82"/>
      <c r="Q35" s="82"/>
      <c r="R35" s="82"/>
    </row>
    <row r="36" spans="4:18" s="38" customFormat="1" x14ac:dyDescent="0.25">
      <c r="D36" s="40"/>
      <c r="E36" s="40"/>
      <c r="F36" s="81"/>
      <c r="G36" s="40"/>
      <c r="H36" s="81"/>
      <c r="I36" s="40"/>
      <c r="J36" s="81"/>
      <c r="K36" s="40"/>
      <c r="L36" s="81"/>
      <c r="M36" s="40"/>
      <c r="N36" s="81"/>
      <c r="O36" s="81"/>
      <c r="P36" s="82"/>
      <c r="Q36" s="82"/>
      <c r="R36" s="82"/>
    </row>
    <row r="37" spans="4:18" s="38" customFormat="1" x14ac:dyDescent="0.25">
      <c r="D37" s="40"/>
      <c r="E37" s="40"/>
      <c r="F37" s="81"/>
      <c r="G37" s="40"/>
      <c r="H37" s="81"/>
      <c r="I37" s="40"/>
      <c r="J37" s="81"/>
      <c r="K37" s="40"/>
      <c r="L37" s="81"/>
      <c r="M37" s="40"/>
      <c r="N37" s="81"/>
      <c r="O37" s="81"/>
      <c r="P37" s="82"/>
      <c r="Q37" s="82"/>
      <c r="R37" s="82"/>
    </row>
    <row r="38" spans="4:18" s="38" customFormat="1" x14ac:dyDescent="0.25">
      <c r="D38" s="40"/>
      <c r="E38" s="40"/>
      <c r="F38" s="81"/>
      <c r="G38" s="40"/>
      <c r="H38" s="81"/>
      <c r="I38" s="40"/>
      <c r="J38" s="81"/>
      <c r="K38" s="40"/>
      <c r="L38" s="81"/>
      <c r="M38" s="40"/>
      <c r="N38" s="81"/>
      <c r="O38" s="81"/>
      <c r="P38" s="82"/>
      <c r="Q38" s="82"/>
      <c r="R38" s="82"/>
    </row>
    <row r="39" spans="4:18" s="38" customFormat="1" x14ac:dyDescent="0.25">
      <c r="D39" s="40"/>
      <c r="E39" s="40"/>
      <c r="F39" s="81"/>
      <c r="G39" s="40"/>
      <c r="H39" s="81"/>
      <c r="I39" s="40"/>
      <c r="J39" s="81"/>
      <c r="K39" s="40"/>
      <c r="L39" s="81"/>
      <c r="M39" s="40"/>
      <c r="N39" s="81"/>
      <c r="O39" s="81"/>
      <c r="P39" s="82"/>
      <c r="Q39" s="82"/>
      <c r="R39" s="82"/>
    </row>
    <row r="40" spans="4:18" s="38" customFormat="1" x14ac:dyDescent="0.25">
      <c r="D40" s="40"/>
      <c r="E40" s="40"/>
      <c r="F40" s="81"/>
      <c r="G40" s="40"/>
      <c r="H40" s="81"/>
      <c r="I40" s="40"/>
      <c r="J40" s="81"/>
      <c r="K40" s="40"/>
      <c r="L40" s="81"/>
      <c r="M40" s="40"/>
      <c r="N40" s="81"/>
      <c r="O40" s="81"/>
      <c r="P40" s="82"/>
      <c r="Q40" s="82"/>
      <c r="R40" s="82"/>
    </row>
    <row r="41" spans="4:18" s="38" customFormat="1" x14ac:dyDescent="0.25">
      <c r="D41" s="40"/>
      <c r="E41" s="40"/>
      <c r="F41" s="81"/>
      <c r="G41" s="40"/>
      <c r="H41" s="81"/>
      <c r="I41" s="40"/>
      <c r="J41" s="81"/>
      <c r="K41" s="40"/>
      <c r="L41" s="81"/>
      <c r="M41" s="40"/>
      <c r="N41" s="81"/>
      <c r="O41" s="81"/>
      <c r="P41" s="82"/>
      <c r="Q41" s="82"/>
      <c r="R41" s="82"/>
    </row>
    <row r="42" spans="4:18" s="38" customFormat="1" x14ac:dyDescent="0.25">
      <c r="D42" s="40"/>
      <c r="E42" s="40"/>
      <c r="F42" s="81"/>
      <c r="G42" s="40"/>
      <c r="H42" s="81"/>
      <c r="I42" s="40"/>
      <c r="J42" s="81"/>
      <c r="K42" s="40"/>
      <c r="L42" s="81"/>
      <c r="M42" s="40"/>
      <c r="N42" s="81"/>
      <c r="O42" s="81"/>
      <c r="P42" s="82"/>
      <c r="Q42" s="82"/>
      <c r="R42" s="82"/>
    </row>
    <row r="43" spans="4:18" s="38" customFormat="1" x14ac:dyDescent="0.25">
      <c r="D43" s="40"/>
      <c r="E43" s="40"/>
      <c r="F43" s="81"/>
      <c r="G43" s="40"/>
      <c r="H43" s="81"/>
      <c r="I43" s="40"/>
      <c r="J43" s="81"/>
      <c r="K43" s="40"/>
      <c r="L43" s="81"/>
      <c r="M43" s="40"/>
      <c r="N43" s="81"/>
      <c r="O43" s="81"/>
      <c r="P43" s="82"/>
      <c r="Q43" s="82"/>
      <c r="R43" s="82"/>
    </row>
    <row r="44" spans="4:18" s="38" customFormat="1" x14ac:dyDescent="0.25">
      <c r="D44" s="40"/>
      <c r="E44" s="40"/>
      <c r="F44" s="81"/>
      <c r="G44" s="40"/>
      <c r="H44" s="81"/>
      <c r="I44" s="40"/>
      <c r="J44" s="81"/>
      <c r="K44" s="40"/>
      <c r="L44" s="81"/>
      <c r="M44" s="40"/>
      <c r="N44" s="81"/>
      <c r="O44" s="81"/>
      <c r="P44" s="82"/>
      <c r="Q44" s="82"/>
      <c r="R44" s="82"/>
    </row>
    <row r="45" spans="4:18" s="38" customFormat="1" x14ac:dyDescent="0.25">
      <c r="D45" s="40"/>
      <c r="E45" s="40"/>
      <c r="F45" s="81"/>
      <c r="G45" s="40"/>
      <c r="H45" s="81"/>
      <c r="I45" s="40"/>
      <c r="J45" s="81"/>
      <c r="K45" s="40"/>
      <c r="L45" s="81"/>
      <c r="M45" s="40"/>
      <c r="N45" s="81"/>
      <c r="O45" s="81"/>
      <c r="P45" s="82"/>
      <c r="Q45" s="82"/>
      <c r="R45" s="82"/>
    </row>
    <row r="46" spans="4:18" s="38" customFormat="1" x14ac:dyDescent="0.25">
      <c r="D46" s="40"/>
      <c r="E46" s="40"/>
      <c r="F46" s="81"/>
      <c r="G46" s="40"/>
      <c r="H46" s="81"/>
      <c r="I46" s="40"/>
      <c r="J46" s="81"/>
      <c r="K46" s="40"/>
      <c r="L46" s="81"/>
      <c r="M46" s="40"/>
      <c r="N46" s="81"/>
      <c r="O46" s="81"/>
      <c r="P46" s="82"/>
      <c r="Q46" s="82"/>
      <c r="R46" s="82"/>
    </row>
    <row r="47" spans="4:18" s="38" customFormat="1" x14ac:dyDescent="0.25">
      <c r="D47" s="40"/>
      <c r="E47" s="40"/>
      <c r="F47" s="81"/>
      <c r="G47" s="40"/>
      <c r="H47" s="81"/>
      <c r="I47" s="40"/>
      <c r="J47" s="81"/>
      <c r="K47" s="40"/>
      <c r="L47" s="81"/>
      <c r="M47" s="40"/>
      <c r="N47" s="81"/>
      <c r="O47" s="81"/>
      <c r="P47" s="82"/>
      <c r="Q47" s="82"/>
      <c r="R47" s="82"/>
    </row>
    <row r="48" spans="4:18" s="38" customFormat="1" x14ac:dyDescent="0.25">
      <c r="D48" s="40"/>
      <c r="E48" s="40"/>
      <c r="F48" s="81"/>
      <c r="G48" s="40"/>
      <c r="H48" s="81"/>
      <c r="I48" s="40"/>
      <c r="J48" s="81"/>
      <c r="K48" s="40"/>
      <c r="L48" s="81"/>
      <c r="M48" s="40"/>
      <c r="N48" s="81"/>
      <c r="O48" s="81"/>
      <c r="P48" s="82"/>
      <c r="Q48" s="82"/>
      <c r="R48" s="82"/>
    </row>
    <row r="49" spans="4:18" s="38" customFormat="1" x14ac:dyDescent="0.25">
      <c r="D49" s="40"/>
      <c r="E49" s="40"/>
      <c r="F49" s="81"/>
      <c r="G49" s="40"/>
      <c r="H49" s="81"/>
      <c r="I49" s="40"/>
      <c r="J49" s="81"/>
      <c r="K49" s="40"/>
      <c r="L49" s="81"/>
      <c r="M49" s="40"/>
      <c r="N49" s="81"/>
      <c r="O49" s="81"/>
      <c r="P49" s="82"/>
      <c r="Q49" s="82"/>
      <c r="R49" s="82"/>
    </row>
    <row r="50" spans="4:18" s="38" customFormat="1" x14ac:dyDescent="0.25">
      <c r="D50" s="40"/>
      <c r="E50" s="40"/>
      <c r="F50" s="81"/>
      <c r="G50" s="40"/>
      <c r="H50" s="81"/>
      <c r="I50" s="40"/>
      <c r="J50" s="81"/>
      <c r="K50" s="40"/>
      <c r="L50" s="81"/>
      <c r="M50" s="40"/>
      <c r="N50" s="81"/>
      <c r="O50" s="81"/>
      <c r="P50" s="82"/>
      <c r="Q50" s="82"/>
      <c r="R50" s="82"/>
    </row>
    <row r="51" spans="4:18" s="38" customFormat="1" x14ac:dyDescent="0.25">
      <c r="D51" s="40"/>
      <c r="E51" s="40"/>
      <c r="F51" s="81"/>
      <c r="G51" s="40"/>
      <c r="H51" s="81"/>
      <c r="I51" s="40"/>
      <c r="J51" s="81"/>
      <c r="K51" s="40"/>
      <c r="L51" s="81"/>
      <c r="M51" s="40"/>
      <c r="N51" s="81"/>
      <c r="O51" s="81"/>
      <c r="P51" s="82"/>
      <c r="Q51" s="82"/>
      <c r="R51" s="82"/>
    </row>
    <row r="52" spans="4:18" s="38" customFormat="1" x14ac:dyDescent="0.25">
      <c r="D52" s="40"/>
      <c r="E52" s="40"/>
      <c r="F52" s="81"/>
      <c r="G52" s="40"/>
      <c r="H52" s="81"/>
      <c r="I52" s="40"/>
      <c r="J52" s="81"/>
      <c r="K52" s="40"/>
      <c r="L52" s="81"/>
      <c r="M52" s="40"/>
      <c r="N52" s="81"/>
      <c r="O52" s="81"/>
      <c r="P52" s="82"/>
      <c r="Q52" s="82"/>
      <c r="R52" s="82"/>
    </row>
    <row r="53" spans="4:18" s="38" customFormat="1" x14ac:dyDescent="0.25">
      <c r="D53" s="40"/>
      <c r="E53" s="40"/>
      <c r="F53" s="81"/>
      <c r="G53" s="40"/>
      <c r="H53" s="81"/>
      <c r="I53" s="40"/>
      <c r="J53" s="81"/>
      <c r="K53" s="40"/>
      <c r="L53" s="81"/>
      <c r="M53" s="40"/>
      <c r="N53" s="81"/>
      <c r="O53" s="81"/>
      <c r="P53" s="82"/>
      <c r="Q53" s="82"/>
      <c r="R53" s="82"/>
    </row>
    <row r="54" spans="4:18" s="38" customFormat="1" x14ac:dyDescent="0.25">
      <c r="D54" s="40"/>
      <c r="E54" s="40"/>
      <c r="F54" s="81"/>
      <c r="G54" s="40"/>
      <c r="H54" s="81"/>
      <c r="I54" s="40"/>
      <c r="J54" s="81"/>
      <c r="K54" s="40"/>
      <c r="L54" s="81"/>
      <c r="M54" s="40"/>
      <c r="N54" s="81"/>
      <c r="O54" s="81"/>
      <c r="P54" s="82"/>
      <c r="Q54" s="82"/>
      <c r="R54" s="82"/>
    </row>
    <row r="55" spans="4:18" s="38" customFormat="1" x14ac:dyDescent="0.25">
      <c r="D55" s="40"/>
      <c r="E55" s="40"/>
      <c r="F55" s="81"/>
      <c r="G55" s="40"/>
      <c r="H55" s="81"/>
      <c r="I55" s="40"/>
      <c r="J55" s="81"/>
      <c r="K55" s="40"/>
      <c r="L55" s="81"/>
      <c r="M55" s="40"/>
      <c r="N55" s="81"/>
      <c r="O55" s="81"/>
      <c r="P55" s="82"/>
      <c r="Q55" s="82"/>
      <c r="R55" s="82"/>
    </row>
    <row r="56" spans="4:18" s="38" customFormat="1" x14ac:dyDescent="0.25">
      <c r="D56" s="40"/>
      <c r="E56" s="40"/>
      <c r="F56" s="81"/>
      <c r="G56" s="40"/>
      <c r="H56" s="81"/>
      <c r="I56" s="40"/>
      <c r="J56" s="81"/>
      <c r="K56" s="40"/>
      <c r="L56" s="81"/>
      <c r="M56" s="40"/>
      <c r="N56" s="81"/>
      <c r="O56" s="81"/>
      <c r="P56" s="82"/>
      <c r="Q56" s="82"/>
      <c r="R56" s="82"/>
    </row>
    <row r="57" spans="4:18" s="38" customFormat="1" x14ac:dyDescent="0.25">
      <c r="D57" s="40"/>
      <c r="E57" s="40"/>
      <c r="F57" s="81"/>
      <c r="G57" s="40"/>
      <c r="H57" s="81"/>
      <c r="I57" s="40"/>
      <c r="J57" s="81"/>
      <c r="K57" s="40"/>
      <c r="L57" s="81"/>
      <c r="M57" s="40"/>
      <c r="N57" s="81"/>
      <c r="O57" s="81"/>
      <c r="P57" s="82"/>
      <c r="Q57" s="82"/>
      <c r="R57" s="82"/>
    </row>
    <row r="58" spans="4:18" s="38" customFormat="1" x14ac:dyDescent="0.25">
      <c r="D58" s="40"/>
      <c r="E58" s="40"/>
      <c r="F58" s="81"/>
      <c r="G58" s="40"/>
      <c r="H58" s="81"/>
      <c r="I58" s="40"/>
      <c r="J58" s="81"/>
      <c r="K58" s="40"/>
      <c r="L58" s="81"/>
      <c r="M58" s="40"/>
      <c r="N58" s="81"/>
      <c r="O58" s="81"/>
      <c r="P58" s="82"/>
      <c r="Q58" s="82"/>
      <c r="R58" s="82"/>
    </row>
    <row r="59" spans="4:18" s="38" customFormat="1" x14ac:dyDescent="0.25">
      <c r="D59" s="40"/>
      <c r="E59" s="40"/>
      <c r="F59" s="81"/>
      <c r="G59" s="40"/>
      <c r="H59" s="81"/>
      <c r="I59" s="40"/>
      <c r="J59" s="81"/>
      <c r="K59" s="40"/>
      <c r="L59" s="81"/>
      <c r="M59" s="40"/>
      <c r="N59" s="81"/>
      <c r="O59" s="81"/>
      <c r="P59" s="82"/>
      <c r="Q59" s="82"/>
      <c r="R59" s="82"/>
    </row>
    <row r="60" spans="4:18" s="38" customFormat="1" x14ac:dyDescent="0.25">
      <c r="D60" s="40"/>
      <c r="E60" s="40"/>
      <c r="F60" s="81"/>
      <c r="G60" s="40"/>
      <c r="H60" s="81"/>
      <c r="I60" s="40"/>
      <c r="J60" s="81"/>
      <c r="K60" s="40"/>
      <c r="L60" s="81"/>
      <c r="M60" s="40"/>
      <c r="N60" s="81"/>
      <c r="O60" s="81"/>
      <c r="P60" s="82"/>
      <c r="Q60" s="82"/>
      <c r="R60" s="82"/>
    </row>
    <row r="61" spans="4:18" s="38" customFormat="1" x14ac:dyDescent="0.25">
      <c r="D61" s="40"/>
      <c r="E61" s="40"/>
      <c r="F61" s="81"/>
      <c r="G61" s="40"/>
      <c r="H61" s="81"/>
      <c r="I61" s="40"/>
      <c r="J61" s="81"/>
      <c r="K61" s="40"/>
      <c r="L61" s="81"/>
      <c r="M61" s="40"/>
      <c r="N61" s="81"/>
      <c r="O61" s="81"/>
      <c r="P61" s="82"/>
      <c r="Q61" s="82"/>
      <c r="R61" s="82"/>
    </row>
    <row r="62" spans="4:18" s="38" customFormat="1" x14ac:dyDescent="0.25">
      <c r="D62" s="40"/>
      <c r="E62" s="40"/>
      <c r="F62" s="81"/>
      <c r="G62" s="40"/>
      <c r="H62" s="81"/>
      <c r="I62" s="40"/>
      <c r="J62" s="81"/>
      <c r="K62" s="40"/>
      <c r="L62" s="81"/>
      <c r="M62" s="40"/>
      <c r="N62" s="81"/>
      <c r="O62" s="81"/>
      <c r="P62" s="82"/>
      <c r="Q62" s="82"/>
      <c r="R62" s="82"/>
    </row>
    <row r="63" spans="4:18" s="38" customFormat="1" x14ac:dyDescent="0.25">
      <c r="D63" s="40"/>
      <c r="E63" s="40"/>
      <c r="F63" s="81"/>
      <c r="G63" s="40"/>
      <c r="H63" s="81"/>
      <c r="I63" s="40"/>
      <c r="J63" s="81"/>
      <c r="K63" s="40"/>
      <c r="L63" s="81"/>
      <c r="M63" s="40"/>
      <c r="N63" s="81"/>
      <c r="O63" s="81"/>
      <c r="P63" s="82"/>
      <c r="Q63" s="82"/>
      <c r="R63" s="82"/>
    </row>
    <row r="64" spans="4:18" s="38" customFormat="1" x14ac:dyDescent="0.25">
      <c r="D64" s="40"/>
      <c r="E64" s="40"/>
      <c r="F64" s="81"/>
      <c r="G64" s="40"/>
      <c r="H64" s="81"/>
      <c r="I64" s="40"/>
      <c r="J64" s="81"/>
      <c r="K64" s="40"/>
      <c r="L64" s="81"/>
      <c r="M64" s="40"/>
      <c r="N64" s="81"/>
      <c r="O64" s="81"/>
      <c r="P64" s="82"/>
      <c r="Q64" s="82"/>
      <c r="R64" s="82"/>
    </row>
    <row r="65" spans="4:18" s="38" customFormat="1" x14ac:dyDescent="0.25">
      <c r="D65" s="40"/>
      <c r="E65" s="40"/>
      <c r="F65" s="81"/>
      <c r="G65" s="40"/>
      <c r="H65" s="81"/>
      <c r="I65" s="40"/>
      <c r="J65" s="81"/>
      <c r="K65" s="40"/>
      <c r="L65" s="81"/>
      <c r="M65" s="40"/>
      <c r="N65" s="81"/>
      <c r="O65" s="81"/>
      <c r="P65" s="82"/>
      <c r="Q65" s="82"/>
      <c r="R65" s="82"/>
    </row>
    <row r="66" spans="4:18" s="38" customFormat="1" x14ac:dyDescent="0.25">
      <c r="D66" s="40"/>
      <c r="E66" s="40"/>
      <c r="F66" s="81"/>
      <c r="G66" s="40"/>
      <c r="H66" s="81"/>
      <c r="I66" s="40"/>
      <c r="J66" s="81"/>
      <c r="K66" s="40"/>
      <c r="L66" s="81"/>
      <c r="M66" s="40"/>
      <c r="N66" s="81"/>
      <c r="O66" s="81"/>
      <c r="P66" s="82"/>
      <c r="Q66" s="82"/>
      <c r="R66" s="82"/>
    </row>
    <row r="67" spans="4:18" s="38" customFormat="1" x14ac:dyDescent="0.25">
      <c r="D67" s="40"/>
      <c r="E67" s="40"/>
      <c r="F67" s="81"/>
      <c r="G67" s="40"/>
      <c r="H67" s="81"/>
      <c r="I67" s="40"/>
      <c r="J67" s="81"/>
      <c r="K67" s="40"/>
      <c r="L67" s="81"/>
      <c r="M67" s="40"/>
      <c r="N67" s="81"/>
      <c r="O67" s="81"/>
      <c r="P67" s="82"/>
      <c r="Q67" s="82"/>
      <c r="R67" s="82"/>
    </row>
    <row r="68" spans="4:18" s="38" customFormat="1" x14ac:dyDescent="0.25">
      <c r="D68" s="40"/>
      <c r="E68" s="40"/>
      <c r="F68" s="81"/>
      <c r="G68" s="40"/>
      <c r="H68" s="81"/>
      <c r="I68" s="40"/>
      <c r="J68" s="81"/>
      <c r="K68" s="40"/>
      <c r="L68" s="81"/>
      <c r="M68" s="40"/>
      <c r="N68" s="81"/>
      <c r="O68" s="81"/>
      <c r="P68" s="82"/>
      <c r="Q68" s="82"/>
      <c r="R68" s="82"/>
    </row>
    <row r="69" spans="4:18" s="38" customFormat="1" x14ac:dyDescent="0.25">
      <c r="D69" s="40"/>
      <c r="E69" s="40"/>
      <c r="F69" s="81"/>
      <c r="G69" s="40"/>
      <c r="H69" s="81"/>
      <c r="I69" s="40"/>
      <c r="J69" s="81"/>
      <c r="K69" s="40"/>
      <c r="L69" s="81"/>
      <c r="M69" s="40"/>
      <c r="N69" s="81"/>
      <c r="O69" s="81"/>
      <c r="P69" s="82"/>
      <c r="Q69" s="82"/>
      <c r="R69" s="82"/>
    </row>
    <row r="70" spans="4:18" s="38" customFormat="1" x14ac:dyDescent="0.25">
      <c r="D70" s="40"/>
      <c r="E70" s="40"/>
      <c r="F70" s="81"/>
      <c r="G70" s="40"/>
      <c r="H70" s="81"/>
      <c r="I70" s="40"/>
      <c r="J70" s="81"/>
      <c r="K70" s="40"/>
      <c r="L70" s="81"/>
      <c r="M70" s="40"/>
      <c r="N70" s="81"/>
      <c r="O70" s="81"/>
      <c r="P70" s="82"/>
      <c r="Q70" s="82"/>
      <c r="R70" s="82"/>
    </row>
    <row r="71" spans="4:18" s="38" customFormat="1" x14ac:dyDescent="0.25">
      <c r="D71" s="40"/>
      <c r="E71" s="40"/>
      <c r="F71" s="81"/>
      <c r="G71" s="40"/>
      <c r="H71" s="81"/>
      <c r="I71" s="40"/>
      <c r="J71" s="81"/>
      <c r="K71" s="40"/>
      <c r="L71" s="81"/>
      <c r="M71" s="40"/>
      <c r="N71" s="81"/>
      <c r="O71" s="81"/>
      <c r="P71" s="82"/>
      <c r="Q71" s="82"/>
      <c r="R71" s="82"/>
    </row>
    <row r="72" spans="4:18" s="38" customFormat="1" x14ac:dyDescent="0.25">
      <c r="D72" s="40"/>
      <c r="E72" s="40"/>
      <c r="F72" s="81"/>
      <c r="G72" s="40"/>
      <c r="H72" s="81"/>
      <c r="I72" s="40"/>
      <c r="J72" s="81"/>
      <c r="K72" s="40"/>
      <c r="L72" s="81"/>
      <c r="M72" s="40"/>
      <c r="N72" s="81"/>
      <c r="O72" s="81"/>
      <c r="P72" s="82"/>
      <c r="Q72" s="82"/>
      <c r="R72" s="82"/>
    </row>
    <row r="73" spans="4:18" s="38" customFormat="1" x14ac:dyDescent="0.25">
      <c r="D73" s="40"/>
      <c r="E73" s="40"/>
      <c r="F73" s="81"/>
      <c r="G73" s="40"/>
      <c r="H73" s="81"/>
      <c r="I73" s="40"/>
      <c r="J73" s="81"/>
      <c r="K73" s="40"/>
      <c r="L73" s="81"/>
      <c r="M73" s="40"/>
      <c r="N73" s="81"/>
      <c r="O73" s="81"/>
      <c r="P73" s="82"/>
      <c r="Q73" s="82"/>
      <c r="R73" s="82"/>
    </row>
    <row r="74" spans="4:18" s="38" customFormat="1" x14ac:dyDescent="0.25">
      <c r="D74" s="40"/>
      <c r="E74" s="40"/>
      <c r="F74" s="81"/>
      <c r="G74" s="40"/>
      <c r="H74" s="81"/>
      <c r="I74" s="40"/>
      <c r="J74" s="81"/>
      <c r="K74" s="40"/>
      <c r="L74" s="81"/>
      <c r="M74" s="40"/>
      <c r="N74" s="81"/>
      <c r="O74" s="81"/>
      <c r="P74" s="82"/>
      <c r="Q74" s="82"/>
      <c r="R74" s="82"/>
    </row>
    <row r="75" spans="4:18" s="38" customFormat="1" x14ac:dyDescent="0.25">
      <c r="D75" s="40"/>
      <c r="E75" s="40"/>
      <c r="F75" s="81"/>
      <c r="G75" s="40"/>
      <c r="H75" s="81"/>
      <c r="I75" s="40"/>
      <c r="J75" s="81"/>
      <c r="K75" s="40"/>
      <c r="L75" s="81"/>
      <c r="M75" s="40"/>
      <c r="N75" s="81"/>
      <c r="O75" s="81"/>
      <c r="P75" s="82"/>
      <c r="Q75" s="82"/>
      <c r="R75" s="82"/>
    </row>
    <row r="76" spans="4:18" s="38" customFormat="1" x14ac:dyDescent="0.25">
      <c r="D76" s="40"/>
      <c r="E76" s="40"/>
      <c r="F76" s="81"/>
      <c r="G76" s="40"/>
      <c r="H76" s="81"/>
      <c r="I76" s="40"/>
      <c r="J76" s="81"/>
      <c r="K76" s="40"/>
      <c r="L76" s="81"/>
      <c r="M76" s="40"/>
      <c r="N76" s="81"/>
      <c r="O76" s="81"/>
      <c r="P76" s="82"/>
      <c r="Q76" s="82"/>
      <c r="R76" s="82"/>
    </row>
    <row r="77" spans="4:18" s="38" customFormat="1" x14ac:dyDescent="0.25">
      <c r="D77" s="40"/>
      <c r="E77" s="40"/>
      <c r="F77" s="81"/>
      <c r="G77" s="40"/>
      <c r="H77" s="81"/>
      <c r="I77" s="40"/>
      <c r="J77" s="81"/>
      <c r="K77" s="40"/>
      <c r="L77" s="81"/>
      <c r="M77" s="40"/>
      <c r="N77" s="81"/>
      <c r="O77" s="81"/>
      <c r="P77" s="82"/>
      <c r="Q77" s="82"/>
      <c r="R77" s="82"/>
    </row>
    <row r="78" spans="4:18" s="38" customFormat="1" x14ac:dyDescent="0.25">
      <c r="D78" s="40"/>
      <c r="E78" s="40"/>
      <c r="F78" s="81"/>
      <c r="G78" s="40"/>
      <c r="H78" s="81"/>
      <c r="I78" s="40"/>
      <c r="J78" s="81"/>
      <c r="K78" s="40"/>
      <c r="L78" s="81"/>
      <c r="M78" s="40"/>
      <c r="N78" s="81"/>
      <c r="O78" s="81"/>
      <c r="P78" s="82"/>
      <c r="Q78" s="82"/>
      <c r="R78" s="82"/>
    </row>
    <row r="79" spans="4:18" s="38" customFormat="1" x14ac:dyDescent="0.25">
      <c r="D79" s="40"/>
      <c r="E79" s="40"/>
      <c r="F79" s="81"/>
      <c r="G79" s="40"/>
      <c r="H79" s="81"/>
      <c r="I79" s="40"/>
      <c r="J79" s="81"/>
      <c r="K79" s="40"/>
      <c r="L79" s="81"/>
      <c r="M79" s="40"/>
      <c r="N79" s="81"/>
      <c r="O79" s="81"/>
      <c r="P79" s="82"/>
      <c r="Q79" s="82"/>
      <c r="R79" s="82"/>
    </row>
    <row r="80" spans="4:18" s="38" customFormat="1" x14ac:dyDescent="0.25">
      <c r="D80" s="40"/>
      <c r="E80" s="40"/>
      <c r="F80" s="81"/>
      <c r="G80" s="40"/>
      <c r="H80" s="81"/>
      <c r="I80" s="40"/>
      <c r="J80" s="81"/>
      <c r="K80" s="40"/>
      <c r="L80" s="81"/>
      <c r="M80" s="40"/>
      <c r="N80" s="81"/>
      <c r="O80" s="81"/>
      <c r="P80" s="82"/>
      <c r="Q80" s="82"/>
      <c r="R80" s="82"/>
    </row>
    <row r="81" spans="1:18" s="38" customFormat="1" x14ac:dyDescent="0.25">
      <c r="D81" s="40"/>
      <c r="E81" s="40"/>
      <c r="F81" s="81"/>
      <c r="G81" s="40"/>
      <c r="H81" s="81"/>
      <c r="I81" s="40"/>
      <c r="J81" s="81"/>
      <c r="K81" s="40"/>
      <c r="L81" s="81"/>
      <c r="M81" s="40"/>
      <c r="N81" s="81"/>
      <c r="O81" s="81"/>
      <c r="P81" s="82"/>
      <c r="Q81" s="82"/>
      <c r="R81" s="82"/>
    </row>
    <row r="82" spans="1:18" s="38" customFormat="1" x14ac:dyDescent="0.25">
      <c r="D82" s="40"/>
      <c r="E82" s="40"/>
      <c r="F82" s="81"/>
      <c r="G82" s="40"/>
      <c r="H82" s="81"/>
      <c r="I82" s="40"/>
      <c r="J82" s="81"/>
      <c r="K82" s="40"/>
      <c r="L82" s="81"/>
      <c r="M82" s="40"/>
      <c r="N82" s="81"/>
      <c r="O82" s="81"/>
      <c r="P82" s="82"/>
      <c r="Q82" s="82"/>
      <c r="R82" s="82"/>
    </row>
    <row r="83" spans="1:18" s="38" customFormat="1" x14ac:dyDescent="0.25">
      <c r="D83" s="40"/>
      <c r="E83" s="40"/>
      <c r="F83" s="81"/>
      <c r="G83" s="40"/>
      <c r="H83" s="81"/>
      <c r="I83" s="40"/>
      <c r="J83" s="81"/>
      <c r="K83" s="40"/>
      <c r="L83" s="81"/>
      <c r="M83" s="40"/>
      <c r="N83" s="81"/>
      <c r="O83" s="81"/>
      <c r="P83" s="82"/>
      <c r="Q83" s="82"/>
      <c r="R83" s="82"/>
    </row>
    <row r="84" spans="1:18" s="38" customFormat="1" x14ac:dyDescent="0.25">
      <c r="D84" s="40"/>
      <c r="E84" s="40"/>
      <c r="F84" s="81"/>
      <c r="G84" s="40"/>
      <c r="H84" s="81"/>
      <c r="I84" s="40"/>
      <c r="J84" s="81"/>
      <c r="K84" s="40"/>
      <c r="L84" s="81"/>
      <c r="M84" s="40"/>
      <c r="N84" s="81"/>
      <c r="O84" s="81"/>
      <c r="P84" s="82"/>
      <c r="Q84" s="82"/>
      <c r="R84" s="82"/>
    </row>
    <row r="85" spans="1:18" s="38" customFormat="1" x14ac:dyDescent="0.25">
      <c r="D85" s="40"/>
      <c r="E85" s="40"/>
      <c r="F85" s="81"/>
      <c r="G85" s="40"/>
      <c r="H85" s="81"/>
      <c r="I85" s="40"/>
      <c r="J85" s="81"/>
      <c r="K85" s="40"/>
      <c r="L85" s="81"/>
      <c r="M85" s="40"/>
      <c r="N85" s="81"/>
      <c r="O85" s="81"/>
      <c r="P85" s="82"/>
      <c r="Q85" s="82"/>
      <c r="R85" s="82"/>
    </row>
    <row r="86" spans="1:18" x14ac:dyDescent="0.25">
      <c r="A86" s="38"/>
      <c r="B86" s="38"/>
      <c r="C86" s="38"/>
      <c r="D86" s="40"/>
      <c r="E86" s="40"/>
      <c r="F86" s="81"/>
      <c r="G86" s="40"/>
      <c r="H86" s="81"/>
      <c r="I86" s="40"/>
      <c r="J86" s="81"/>
      <c r="K86" s="40"/>
      <c r="L86" s="81"/>
      <c r="M86" s="40"/>
      <c r="N86" s="81"/>
      <c r="O86" s="81"/>
      <c r="P86" s="82"/>
      <c r="Q86" s="82"/>
      <c r="R86" s="82"/>
    </row>
    <row r="87" spans="1:18" x14ac:dyDescent="0.25">
      <c r="A87" s="38"/>
      <c r="B87" s="38"/>
      <c r="C87" s="38"/>
      <c r="D87" s="40"/>
      <c r="E87" s="40"/>
      <c r="F87" s="81"/>
      <c r="G87" s="40"/>
      <c r="H87" s="81"/>
      <c r="I87" s="40"/>
      <c r="J87" s="81"/>
      <c r="K87" s="40"/>
      <c r="L87" s="81"/>
      <c r="M87" s="40"/>
      <c r="N87" s="81"/>
      <c r="O87" s="81"/>
      <c r="P87" s="82"/>
      <c r="Q87" s="82"/>
      <c r="R87" s="82"/>
    </row>
    <row r="88" spans="1:18" x14ac:dyDescent="0.25">
      <c r="A88" s="38"/>
      <c r="B88" s="38"/>
      <c r="C88" s="38"/>
      <c r="D88" s="40"/>
      <c r="E88" s="40"/>
      <c r="F88" s="81"/>
      <c r="G88" s="40"/>
      <c r="H88" s="81"/>
      <c r="I88" s="40"/>
      <c r="J88" s="81"/>
      <c r="K88" s="40"/>
      <c r="L88" s="81"/>
      <c r="M88" s="40"/>
      <c r="N88" s="81"/>
      <c r="O88" s="81"/>
      <c r="P88" s="82"/>
      <c r="Q88" s="82"/>
      <c r="R88" s="82"/>
    </row>
    <row r="89" spans="1:18" x14ac:dyDescent="0.25">
      <c r="A89" s="38"/>
      <c r="B89" s="38"/>
      <c r="C89" s="38"/>
      <c r="D89" s="40"/>
      <c r="E89" s="40"/>
      <c r="F89" s="81"/>
      <c r="G89" s="40"/>
      <c r="H89" s="81"/>
      <c r="I89" s="40"/>
      <c r="J89" s="81"/>
      <c r="K89" s="40"/>
      <c r="L89" s="81"/>
      <c r="M89" s="40"/>
      <c r="N89" s="81"/>
      <c r="O89" s="81"/>
      <c r="P89" s="82"/>
      <c r="Q89" s="82"/>
      <c r="R89" s="82"/>
    </row>
    <row r="90" spans="1:18" x14ac:dyDescent="0.25">
      <c r="A90" s="38"/>
      <c r="B90" s="38"/>
      <c r="C90" s="38"/>
      <c r="D90" s="40"/>
      <c r="E90" s="40"/>
      <c r="F90" s="81"/>
      <c r="G90" s="40"/>
      <c r="H90" s="81"/>
      <c r="I90" s="40"/>
      <c r="J90" s="81"/>
      <c r="K90" s="40"/>
      <c r="L90" s="81"/>
      <c r="M90" s="40"/>
      <c r="N90" s="81"/>
      <c r="O90" s="81"/>
      <c r="P90" s="82"/>
      <c r="Q90" s="82"/>
      <c r="R90" s="82"/>
    </row>
    <row r="91" spans="1:18" x14ac:dyDescent="0.25">
      <c r="A91" s="38"/>
      <c r="B91" s="38"/>
      <c r="C91" s="38"/>
      <c r="D91" s="40"/>
      <c r="E91" s="40"/>
      <c r="F91" s="81"/>
      <c r="G91" s="40"/>
      <c r="H91" s="81"/>
      <c r="I91" s="40"/>
      <c r="J91" s="81"/>
      <c r="K91" s="40"/>
      <c r="L91" s="81"/>
      <c r="M91" s="40"/>
      <c r="N91" s="81"/>
      <c r="O91" s="81"/>
      <c r="P91" s="82"/>
      <c r="Q91" s="82"/>
      <c r="R91" s="82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100"/>
  <sheetViews>
    <sheetView workbookViewId="0">
      <selection activeCell="F47" sqref="F47"/>
    </sheetView>
  </sheetViews>
  <sheetFormatPr defaultColWidth="11.42578125" defaultRowHeight="15" x14ac:dyDescent="0.25"/>
  <cols>
    <col min="1" max="1" width="15.28515625" style="11" bestFit="1" customWidth="1"/>
    <col min="2" max="2" width="8.140625" style="11" customWidth="1"/>
    <col min="3" max="3" width="13.7109375" style="11" bestFit="1" customWidth="1"/>
    <col min="4" max="5" width="13.7109375" style="96" customWidth="1"/>
    <col min="6" max="6" width="11.42578125" style="12"/>
    <col min="7" max="7" width="11.42578125" style="13"/>
    <col min="8" max="8" width="11.42578125" style="14"/>
    <col min="9" max="9" width="11.42578125" style="15"/>
    <col min="10" max="10" width="11.42578125" style="16"/>
    <col min="11" max="11" width="11.42578125" style="13"/>
    <col min="12" max="12" width="11.42578125" style="14"/>
    <col min="13" max="13" width="11.42578125" style="15"/>
    <col min="14" max="14" width="11.42578125" style="16"/>
    <col min="15" max="15" width="11.42578125" style="12"/>
    <col min="16" max="16" width="13.85546875" style="17" customWidth="1"/>
    <col min="17" max="18" width="11.42578125" style="18"/>
    <col min="19" max="16384" width="11.42578125" style="11"/>
  </cols>
  <sheetData>
    <row r="1" spans="1:18" s="1" customFormat="1" x14ac:dyDescent="0.25">
      <c r="D1" s="98" t="s">
        <v>46</v>
      </c>
      <c r="E1" s="99"/>
      <c r="F1" s="2" t="s">
        <v>59</v>
      </c>
      <c r="G1" s="100" t="s">
        <v>60</v>
      </c>
      <c r="H1" s="101"/>
      <c r="I1" s="102" t="s">
        <v>61</v>
      </c>
      <c r="J1" s="101"/>
      <c r="K1" s="100" t="s">
        <v>62</v>
      </c>
      <c r="L1" s="101"/>
      <c r="M1" s="102" t="s">
        <v>63</v>
      </c>
      <c r="N1" s="101"/>
      <c r="O1" s="2" t="s">
        <v>66</v>
      </c>
      <c r="P1" s="35" t="s">
        <v>67</v>
      </c>
      <c r="Q1" s="97" t="s">
        <v>69</v>
      </c>
      <c r="R1" s="97"/>
    </row>
    <row r="2" spans="1:18" s="1" customFormat="1" x14ac:dyDescent="0.25">
      <c r="A2" s="3" t="s">
        <v>48</v>
      </c>
      <c r="B2" s="3" t="s">
        <v>17</v>
      </c>
      <c r="C2" s="3" t="s">
        <v>56</v>
      </c>
      <c r="D2" s="75" t="s">
        <v>57</v>
      </c>
      <c r="E2" s="75" t="s">
        <v>58</v>
      </c>
      <c r="F2" s="4"/>
      <c r="G2" s="5" t="s">
        <v>64</v>
      </c>
      <c r="H2" s="6" t="s">
        <v>65</v>
      </c>
      <c r="I2" s="7" t="s">
        <v>64</v>
      </c>
      <c r="J2" s="8" t="s">
        <v>65</v>
      </c>
      <c r="K2" s="5" t="s">
        <v>64</v>
      </c>
      <c r="L2" s="6" t="s">
        <v>65</v>
      </c>
      <c r="M2" s="7" t="s">
        <v>64</v>
      </c>
      <c r="N2" s="8" t="s">
        <v>65</v>
      </c>
      <c r="O2" s="4"/>
      <c r="P2" s="9" t="s">
        <v>68</v>
      </c>
      <c r="Q2" s="10" t="s">
        <v>70</v>
      </c>
      <c r="R2" s="10" t="s">
        <v>71</v>
      </c>
    </row>
    <row r="3" spans="1:18" x14ac:dyDescent="0.25">
      <c r="A3" s="69" t="s">
        <v>226</v>
      </c>
      <c r="B3" s="69" t="s">
        <v>225</v>
      </c>
      <c r="C3" s="70" t="s">
        <v>227</v>
      </c>
      <c r="D3" s="78">
        <f>G3+(H3)</f>
        <v>34</v>
      </c>
      <c r="E3" s="78">
        <f>H3+(I3)</f>
        <v>26</v>
      </c>
      <c r="F3" s="12" t="s">
        <v>1</v>
      </c>
      <c r="G3" s="13">
        <v>22</v>
      </c>
      <c r="H3" s="14">
        <v>12</v>
      </c>
      <c r="I3" s="15">
        <v>14</v>
      </c>
      <c r="J3" s="16">
        <v>7</v>
      </c>
      <c r="K3" s="13">
        <v>13</v>
      </c>
      <c r="L3" s="14">
        <v>6</v>
      </c>
      <c r="M3" s="15">
        <v>7</v>
      </c>
      <c r="N3" s="16">
        <v>4</v>
      </c>
      <c r="O3" s="12">
        <v>1</v>
      </c>
      <c r="P3" s="17">
        <v>14</v>
      </c>
      <c r="Q3" s="18">
        <v>6</v>
      </c>
      <c r="R3" s="18">
        <v>3</v>
      </c>
    </row>
    <row r="4" spans="1:18" x14ac:dyDescent="0.25">
      <c r="A4" s="69"/>
      <c r="B4" s="69"/>
      <c r="C4" s="70" t="s">
        <v>166</v>
      </c>
      <c r="D4" s="78">
        <f t="shared" ref="D4:E6" si="0">G4+(H4)</f>
        <v>31</v>
      </c>
      <c r="E4" s="78">
        <f t="shared" si="0"/>
        <v>23</v>
      </c>
      <c r="F4" s="12" t="s">
        <v>1</v>
      </c>
      <c r="G4" s="13">
        <v>21</v>
      </c>
      <c r="H4" s="14">
        <v>10</v>
      </c>
      <c r="I4" s="15">
        <v>13</v>
      </c>
      <c r="J4" s="16">
        <v>6</v>
      </c>
      <c r="K4" s="13">
        <v>12</v>
      </c>
      <c r="L4" s="14">
        <v>6</v>
      </c>
      <c r="M4" s="15">
        <v>6</v>
      </c>
      <c r="N4" s="16">
        <v>4</v>
      </c>
      <c r="O4" s="12">
        <v>1</v>
      </c>
      <c r="P4" s="17">
        <v>14</v>
      </c>
      <c r="Q4" s="18">
        <v>6</v>
      </c>
      <c r="R4" s="18">
        <v>3</v>
      </c>
    </row>
    <row r="5" spans="1:18" x14ac:dyDescent="0.25">
      <c r="A5" s="69"/>
      <c r="B5" s="69"/>
      <c r="C5" s="70" t="s">
        <v>169</v>
      </c>
      <c r="D5" s="78">
        <f t="shared" si="0"/>
        <v>30</v>
      </c>
      <c r="E5" s="78">
        <f t="shared" si="0"/>
        <v>23</v>
      </c>
      <c r="F5" s="12" t="s">
        <v>1</v>
      </c>
      <c r="G5" s="13">
        <v>20</v>
      </c>
      <c r="H5" s="14">
        <v>10</v>
      </c>
      <c r="I5" s="15">
        <v>13</v>
      </c>
      <c r="J5" s="16">
        <v>6</v>
      </c>
      <c r="K5" s="13">
        <v>11</v>
      </c>
      <c r="L5" s="14">
        <v>5</v>
      </c>
      <c r="M5" s="15">
        <v>6</v>
      </c>
      <c r="N5" s="16">
        <v>3</v>
      </c>
      <c r="O5" s="12">
        <v>1</v>
      </c>
      <c r="P5" s="17">
        <v>14</v>
      </c>
      <c r="Q5" s="18">
        <v>6</v>
      </c>
      <c r="R5" s="18">
        <v>3</v>
      </c>
    </row>
    <row r="6" spans="1:18" x14ac:dyDescent="0.25">
      <c r="A6" s="69"/>
      <c r="B6" s="69"/>
      <c r="C6" s="70" t="s">
        <v>172</v>
      </c>
      <c r="D6" s="78">
        <f t="shared" si="0"/>
        <v>28</v>
      </c>
      <c r="E6" s="78">
        <f t="shared" si="0"/>
        <v>21</v>
      </c>
      <c r="F6" s="20" t="s">
        <v>1</v>
      </c>
      <c r="G6" s="21">
        <v>19</v>
      </c>
      <c r="H6" s="22">
        <v>9</v>
      </c>
      <c r="I6" s="23">
        <v>12</v>
      </c>
      <c r="J6" s="24">
        <v>5</v>
      </c>
      <c r="K6" s="21">
        <v>10</v>
      </c>
      <c r="L6" s="22">
        <v>5</v>
      </c>
      <c r="M6" s="23">
        <v>5</v>
      </c>
      <c r="N6" s="24">
        <v>3</v>
      </c>
      <c r="O6" s="20">
        <v>1</v>
      </c>
      <c r="P6" s="25">
        <v>14</v>
      </c>
      <c r="Q6" s="26">
        <v>6</v>
      </c>
      <c r="R6" s="26">
        <v>3</v>
      </c>
    </row>
    <row r="7" spans="1:18" x14ac:dyDescent="0.25">
      <c r="A7" s="69" t="s">
        <v>157</v>
      </c>
      <c r="B7" s="69" t="s">
        <v>224</v>
      </c>
      <c r="C7" s="70" t="s">
        <v>161</v>
      </c>
      <c r="D7" s="78"/>
      <c r="E7" s="78">
        <v>11</v>
      </c>
      <c r="K7" s="13">
        <v>9</v>
      </c>
      <c r="L7" s="14">
        <v>5</v>
      </c>
      <c r="M7" s="15">
        <v>5</v>
      </c>
      <c r="N7" s="16">
        <v>3</v>
      </c>
      <c r="O7" s="12">
        <v>1</v>
      </c>
      <c r="Q7" s="18">
        <v>8</v>
      </c>
      <c r="R7" s="18">
        <v>4</v>
      </c>
    </row>
    <row r="8" spans="1:18" x14ac:dyDescent="0.25">
      <c r="A8" s="69" t="s">
        <v>52</v>
      </c>
      <c r="B8" s="69"/>
      <c r="C8" s="70" t="s">
        <v>158</v>
      </c>
      <c r="D8" s="78"/>
      <c r="E8" s="78">
        <v>10</v>
      </c>
      <c r="F8" s="28"/>
      <c r="G8" s="29"/>
      <c r="H8" s="30"/>
      <c r="I8" s="31"/>
      <c r="J8" s="32"/>
      <c r="K8" s="29">
        <v>8</v>
      </c>
      <c r="L8" s="30">
        <v>5</v>
      </c>
      <c r="M8" s="31">
        <v>5</v>
      </c>
      <c r="N8" s="32">
        <v>2</v>
      </c>
      <c r="O8" s="12">
        <v>1</v>
      </c>
      <c r="Q8" s="18">
        <v>8</v>
      </c>
      <c r="R8" s="18">
        <v>4</v>
      </c>
    </row>
    <row r="9" spans="1:18" x14ac:dyDescent="0.25">
      <c r="A9" s="69"/>
      <c r="B9" s="69"/>
      <c r="C9" s="70" t="s">
        <v>162</v>
      </c>
      <c r="D9" s="78"/>
      <c r="E9" s="78">
        <v>10</v>
      </c>
      <c r="F9" s="28"/>
      <c r="G9" s="29"/>
      <c r="H9" s="30"/>
      <c r="I9" s="31"/>
      <c r="J9" s="32"/>
      <c r="K9" s="29">
        <v>8</v>
      </c>
      <c r="L9" s="30">
        <v>5</v>
      </c>
      <c r="M9" s="31">
        <v>5</v>
      </c>
      <c r="N9" s="32">
        <v>3</v>
      </c>
      <c r="O9" s="28">
        <v>1</v>
      </c>
      <c r="P9" s="33"/>
      <c r="Q9" s="34">
        <v>8</v>
      </c>
      <c r="R9" s="34">
        <v>4</v>
      </c>
    </row>
    <row r="10" spans="1:18" s="38" customFormat="1" x14ac:dyDescent="0.25">
      <c r="A10" s="69"/>
      <c r="B10" s="69"/>
      <c r="C10" s="70" t="s">
        <v>159</v>
      </c>
      <c r="D10" s="78"/>
      <c r="E10" s="78">
        <f t="shared" ref="E10" si="1">K10+(L10/2)</f>
        <v>9</v>
      </c>
      <c r="F10" s="20"/>
      <c r="G10" s="21"/>
      <c r="H10" s="22"/>
      <c r="I10" s="23"/>
      <c r="J10" s="24"/>
      <c r="K10" s="21">
        <v>7</v>
      </c>
      <c r="L10" s="22">
        <v>4</v>
      </c>
      <c r="M10" s="23">
        <v>4</v>
      </c>
      <c r="N10" s="24">
        <v>2</v>
      </c>
      <c r="O10" s="20">
        <v>1</v>
      </c>
      <c r="P10" s="25"/>
      <c r="Q10" s="26">
        <v>8</v>
      </c>
      <c r="R10" s="26">
        <v>4</v>
      </c>
    </row>
    <row r="11" spans="1:18" x14ac:dyDescent="0.25">
      <c r="A11" s="69" t="s">
        <v>157</v>
      </c>
      <c r="B11" s="69" t="s">
        <v>156</v>
      </c>
      <c r="C11" s="70" t="s">
        <v>160</v>
      </c>
      <c r="D11" s="78"/>
      <c r="E11" s="78">
        <f>K11*2</f>
        <v>16</v>
      </c>
      <c r="K11" s="13">
        <v>8</v>
      </c>
      <c r="L11" s="14">
        <v>4</v>
      </c>
      <c r="M11" s="15">
        <v>4</v>
      </c>
      <c r="N11" s="16">
        <v>2</v>
      </c>
      <c r="O11" s="12">
        <v>1</v>
      </c>
      <c r="Q11" s="18">
        <v>8</v>
      </c>
      <c r="R11" s="18">
        <v>4</v>
      </c>
    </row>
    <row r="12" spans="1:18" x14ac:dyDescent="0.25">
      <c r="A12" s="69" t="s">
        <v>54</v>
      </c>
      <c r="B12" s="69"/>
      <c r="C12" s="70" t="s">
        <v>164</v>
      </c>
      <c r="D12" s="78"/>
      <c r="E12" s="78">
        <f t="shared" ref="E12:E14" si="2">K12*2</f>
        <v>16</v>
      </c>
      <c r="F12" s="28"/>
      <c r="G12" s="29"/>
      <c r="H12" s="30"/>
      <c r="I12" s="31"/>
      <c r="J12" s="32"/>
      <c r="K12" s="29">
        <v>8</v>
      </c>
      <c r="L12" s="30">
        <v>5</v>
      </c>
      <c r="M12" s="31">
        <v>5</v>
      </c>
      <c r="N12" s="32">
        <v>3</v>
      </c>
      <c r="O12" s="12">
        <v>1</v>
      </c>
      <c r="Q12" s="18">
        <v>8</v>
      </c>
      <c r="R12" s="18">
        <v>4</v>
      </c>
    </row>
    <row r="13" spans="1:18" x14ac:dyDescent="0.25">
      <c r="A13" s="69"/>
      <c r="B13" s="69"/>
      <c r="C13" s="70" t="s">
        <v>167</v>
      </c>
      <c r="D13" s="78"/>
      <c r="E13" s="78">
        <f t="shared" si="2"/>
        <v>14</v>
      </c>
      <c r="F13" s="28"/>
      <c r="G13" s="29"/>
      <c r="H13" s="30"/>
      <c r="I13" s="31"/>
      <c r="J13" s="32"/>
      <c r="K13" s="29">
        <v>7</v>
      </c>
      <c r="L13" s="30">
        <v>4</v>
      </c>
      <c r="M13" s="31">
        <v>4</v>
      </c>
      <c r="N13" s="32">
        <v>2</v>
      </c>
      <c r="O13" s="28">
        <v>1</v>
      </c>
      <c r="P13" s="33"/>
      <c r="Q13" s="34">
        <v>8</v>
      </c>
      <c r="R13" s="34">
        <v>4</v>
      </c>
    </row>
    <row r="14" spans="1:18" s="38" customFormat="1" x14ac:dyDescent="0.25">
      <c r="A14" s="69"/>
      <c r="B14" s="69"/>
      <c r="C14" s="70" t="s">
        <v>171</v>
      </c>
      <c r="D14" s="78"/>
      <c r="E14" s="78">
        <f t="shared" si="2"/>
        <v>14</v>
      </c>
      <c r="F14" s="20"/>
      <c r="G14" s="21"/>
      <c r="H14" s="22"/>
      <c r="I14" s="23"/>
      <c r="J14" s="24"/>
      <c r="K14" s="21">
        <v>7</v>
      </c>
      <c r="L14" s="22">
        <v>5</v>
      </c>
      <c r="M14" s="23">
        <v>4</v>
      </c>
      <c r="N14" s="24">
        <v>3</v>
      </c>
      <c r="O14" s="20">
        <v>1</v>
      </c>
      <c r="P14" s="25"/>
      <c r="Q14" s="26">
        <v>8</v>
      </c>
      <c r="R14" s="26">
        <v>4</v>
      </c>
    </row>
    <row r="15" spans="1:18" s="38" customFormat="1" x14ac:dyDescent="0.25">
      <c r="A15" s="69" t="s">
        <v>173</v>
      </c>
      <c r="B15" s="69" t="s">
        <v>175</v>
      </c>
      <c r="C15" s="70" t="s">
        <v>170</v>
      </c>
      <c r="D15" s="78"/>
      <c r="E15" s="78">
        <f>(3*K15)+L15</f>
        <v>25</v>
      </c>
      <c r="F15" s="12"/>
      <c r="G15" s="13"/>
      <c r="H15" s="14"/>
      <c r="I15" s="15"/>
      <c r="J15" s="16"/>
      <c r="K15" s="13">
        <v>7</v>
      </c>
      <c r="L15" s="14">
        <v>4</v>
      </c>
      <c r="M15" s="15">
        <v>4</v>
      </c>
      <c r="N15" s="16">
        <v>3</v>
      </c>
      <c r="O15" s="12">
        <v>1</v>
      </c>
      <c r="P15" s="17"/>
      <c r="Q15" s="18">
        <v>8</v>
      </c>
      <c r="R15" s="18">
        <v>4</v>
      </c>
    </row>
    <row r="16" spans="1:18" s="38" customFormat="1" x14ac:dyDescent="0.25">
      <c r="A16" s="69" t="s">
        <v>174</v>
      </c>
      <c r="B16" s="69"/>
      <c r="C16" s="70" t="s">
        <v>165</v>
      </c>
      <c r="D16" s="78"/>
      <c r="E16" s="78">
        <f t="shared" ref="E16:E18" si="3">(3*K16)+L16</f>
        <v>24</v>
      </c>
      <c r="F16" s="28"/>
      <c r="G16" s="29"/>
      <c r="H16" s="30"/>
      <c r="I16" s="31"/>
      <c r="J16" s="32"/>
      <c r="K16" s="29">
        <v>7</v>
      </c>
      <c r="L16" s="30">
        <v>3</v>
      </c>
      <c r="M16" s="31">
        <v>4</v>
      </c>
      <c r="N16" s="32">
        <v>2</v>
      </c>
      <c r="O16" s="12">
        <v>1</v>
      </c>
      <c r="P16" s="17"/>
      <c r="Q16" s="18">
        <v>8</v>
      </c>
      <c r="R16" s="18">
        <v>4</v>
      </c>
    </row>
    <row r="17" spans="1:18" s="38" customFormat="1" x14ac:dyDescent="0.25">
      <c r="A17" s="69"/>
      <c r="B17" s="69"/>
      <c r="C17" s="70" t="s">
        <v>163</v>
      </c>
      <c r="D17" s="78"/>
      <c r="E17" s="78">
        <f t="shared" si="3"/>
        <v>22</v>
      </c>
      <c r="F17" s="28"/>
      <c r="G17" s="29"/>
      <c r="H17" s="30"/>
      <c r="I17" s="31"/>
      <c r="J17" s="32"/>
      <c r="K17" s="29">
        <v>6</v>
      </c>
      <c r="L17" s="30">
        <v>4</v>
      </c>
      <c r="M17" s="31">
        <v>3</v>
      </c>
      <c r="N17" s="32">
        <v>2</v>
      </c>
      <c r="O17" s="12">
        <v>1</v>
      </c>
      <c r="P17" s="17"/>
      <c r="Q17" s="18">
        <v>8</v>
      </c>
      <c r="R17" s="18">
        <v>4</v>
      </c>
    </row>
    <row r="18" spans="1:18" s="38" customFormat="1" x14ac:dyDescent="0.25">
      <c r="A18" s="69"/>
      <c r="B18" s="69"/>
      <c r="C18" s="70" t="s">
        <v>168</v>
      </c>
      <c r="D18" s="78"/>
      <c r="E18" s="78">
        <f t="shared" si="3"/>
        <v>21</v>
      </c>
      <c r="F18" s="20"/>
      <c r="G18" s="21"/>
      <c r="H18" s="22"/>
      <c r="I18" s="23"/>
      <c r="J18" s="24"/>
      <c r="K18" s="21">
        <v>6</v>
      </c>
      <c r="L18" s="22">
        <v>3</v>
      </c>
      <c r="M18" s="23">
        <v>3</v>
      </c>
      <c r="N18" s="24">
        <v>2</v>
      </c>
      <c r="O18" s="20">
        <v>1</v>
      </c>
      <c r="P18" s="25"/>
      <c r="Q18" s="26">
        <v>8</v>
      </c>
      <c r="R18" s="26">
        <v>4</v>
      </c>
    </row>
    <row r="19" spans="1:18" s="38" customFormat="1" x14ac:dyDescent="0.25"/>
    <row r="20" spans="1:18" s="38" customFormat="1" x14ac:dyDescent="0.25">
      <c r="D20" s="40"/>
      <c r="E20" s="40"/>
      <c r="F20" s="81"/>
      <c r="G20" s="40"/>
      <c r="H20" s="81"/>
      <c r="I20" s="40"/>
      <c r="J20" s="81"/>
      <c r="K20" s="40"/>
      <c r="L20" s="81"/>
      <c r="M20" s="40"/>
      <c r="N20" s="81"/>
      <c r="O20" s="81"/>
      <c r="P20" s="82"/>
      <c r="Q20" s="82"/>
      <c r="R20" s="82"/>
    </row>
    <row r="21" spans="1:18" s="38" customFormat="1" x14ac:dyDescent="0.25">
      <c r="D21" s="40"/>
      <c r="E21" s="40"/>
      <c r="F21" s="81"/>
      <c r="G21" s="40"/>
      <c r="H21" s="81"/>
      <c r="I21" s="40"/>
      <c r="J21" s="81"/>
      <c r="K21" s="40"/>
      <c r="L21" s="81"/>
      <c r="M21" s="40"/>
      <c r="N21" s="81"/>
      <c r="O21" s="81"/>
      <c r="P21" s="82"/>
      <c r="Q21" s="82"/>
      <c r="R21" s="82"/>
    </row>
    <row r="22" spans="1:18" s="38" customFormat="1" x14ac:dyDescent="0.25">
      <c r="D22" s="40"/>
      <c r="E22" s="40"/>
      <c r="F22" s="81"/>
      <c r="G22" s="40"/>
      <c r="H22" s="81"/>
      <c r="I22" s="40"/>
      <c r="J22" s="81"/>
      <c r="K22" s="40"/>
      <c r="L22" s="81"/>
      <c r="M22" s="40"/>
      <c r="N22" s="81"/>
      <c r="O22" s="81"/>
      <c r="P22" s="82"/>
      <c r="Q22" s="82"/>
      <c r="R22" s="82"/>
    </row>
    <row r="23" spans="1:18" s="38" customFormat="1" x14ac:dyDescent="0.25">
      <c r="D23" s="40"/>
      <c r="E23" s="40"/>
      <c r="F23" s="81"/>
      <c r="G23" s="40"/>
      <c r="H23" s="81"/>
      <c r="I23" s="40"/>
      <c r="J23" s="81"/>
      <c r="K23" s="40"/>
      <c r="L23" s="81"/>
      <c r="M23" s="40"/>
      <c r="N23" s="81"/>
      <c r="O23" s="81"/>
      <c r="P23" s="82"/>
      <c r="Q23" s="82"/>
      <c r="R23" s="82"/>
    </row>
    <row r="24" spans="1:18" s="38" customFormat="1" x14ac:dyDescent="0.25">
      <c r="D24" s="40"/>
      <c r="E24" s="40"/>
      <c r="F24" s="81" t="s">
        <v>5</v>
      </c>
      <c r="G24" s="40"/>
      <c r="H24" s="81"/>
      <c r="I24" s="40"/>
      <c r="J24" s="81"/>
      <c r="K24" s="40"/>
      <c r="L24" s="81"/>
      <c r="M24" s="40"/>
      <c r="N24" s="81"/>
      <c r="O24" s="81"/>
      <c r="P24" s="82"/>
      <c r="Q24" s="82"/>
      <c r="R24" s="82"/>
    </row>
    <row r="25" spans="1:18" s="38" customFormat="1" x14ac:dyDescent="0.25">
      <c r="D25" s="40"/>
      <c r="E25" s="40"/>
      <c r="F25" s="81"/>
      <c r="G25" s="40"/>
      <c r="H25" s="81"/>
      <c r="I25" s="40"/>
      <c r="J25" s="81"/>
      <c r="K25" s="40"/>
      <c r="L25" s="81"/>
      <c r="M25" s="40"/>
      <c r="N25" s="81"/>
      <c r="O25" s="81"/>
      <c r="P25" s="82"/>
      <c r="Q25" s="82"/>
      <c r="R25" s="82"/>
    </row>
    <row r="26" spans="1:18" s="38" customFormat="1" x14ac:dyDescent="0.25">
      <c r="D26" s="40"/>
      <c r="E26" s="40"/>
      <c r="F26" s="81"/>
      <c r="G26" s="40"/>
      <c r="H26" s="81"/>
      <c r="I26" s="40"/>
      <c r="J26" s="81"/>
      <c r="K26" s="40"/>
      <c r="L26" s="81"/>
      <c r="M26" s="40"/>
      <c r="N26" s="81"/>
      <c r="O26" s="81"/>
      <c r="P26" s="82"/>
      <c r="Q26" s="82"/>
      <c r="R26" s="82"/>
    </row>
    <row r="27" spans="1:18" s="38" customFormat="1" x14ac:dyDescent="0.25">
      <c r="D27" s="40"/>
      <c r="E27" s="40"/>
      <c r="F27" s="81"/>
      <c r="G27" s="40"/>
      <c r="H27" s="81"/>
      <c r="I27" s="40"/>
      <c r="J27" s="81"/>
      <c r="K27" s="40"/>
      <c r="L27" s="81"/>
      <c r="M27" s="40"/>
      <c r="N27" s="81"/>
      <c r="O27" s="81"/>
      <c r="P27" s="82"/>
      <c r="Q27" s="82"/>
      <c r="R27" s="82"/>
    </row>
    <row r="28" spans="1:18" s="38" customFormat="1" x14ac:dyDescent="0.25">
      <c r="D28" s="40"/>
      <c r="E28" s="40"/>
      <c r="F28" s="81"/>
      <c r="G28" s="40"/>
      <c r="H28" s="81"/>
      <c r="I28" s="40"/>
      <c r="J28" s="81"/>
      <c r="K28" s="40"/>
      <c r="L28" s="81"/>
      <c r="M28" s="40"/>
      <c r="N28" s="81"/>
      <c r="O28" s="81"/>
      <c r="P28" s="82"/>
      <c r="Q28" s="82"/>
      <c r="R28" s="82"/>
    </row>
    <row r="29" spans="1:18" s="38" customFormat="1" x14ac:dyDescent="0.25">
      <c r="D29" s="40"/>
      <c r="E29" s="40"/>
      <c r="F29" s="81"/>
      <c r="G29" s="40"/>
      <c r="H29" s="81"/>
      <c r="I29" s="40"/>
      <c r="J29" s="81"/>
      <c r="K29" s="40"/>
      <c r="L29" s="81"/>
      <c r="M29" s="40"/>
      <c r="N29" s="81"/>
      <c r="O29" s="81"/>
      <c r="P29" s="82"/>
      <c r="Q29" s="82"/>
      <c r="R29" s="82"/>
    </row>
    <row r="30" spans="1:18" s="38" customFormat="1" x14ac:dyDescent="0.25">
      <c r="D30" s="40"/>
      <c r="E30" s="40"/>
      <c r="F30" s="81"/>
      <c r="G30" s="40"/>
      <c r="H30" s="81"/>
      <c r="I30" s="40"/>
      <c r="J30" s="81"/>
      <c r="K30" s="40"/>
      <c r="L30" s="81"/>
      <c r="M30" s="40"/>
      <c r="N30" s="81"/>
      <c r="O30" s="81"/>
      <c r="P30" s="82"/>
      <c r="Q30" s="82"/>
      <c r="R30" s="82"/>
    </row>
    <row r="31" spans="1:18" s="38" customFormat="1" x14ac:dyDescent="0.25">
      <c r="D31" s="40"/>
      <c r="E31" s="40"/>
      <c r="F31" s="81"/>
      <c r="G31" s="40"/>
      <c r="H31" s="81"/>
      <c r="I31" s="40"/>
      <c r="J31" s="81"/>
      <c r="K31" s="40"/>
      <c r="L31" s="81"/>
      <c r="M31" s="40"/>
      <c r="N31" s="81"/>
      <c r="O31" s="81"/>
      <c r="P31" s="82"/>
      <c r="Q31" s="82"/>
      <c r="R31" s="82"/>
    </row>
    <row r="32" spans="1:18" s="38" customFormat="1" x14ac:dyDescent="0.25">
      <c r="D32" s="40"/>
      <c r="E32" s="40"/>
      <c r="F32" s="81"/>
      <c r="G32" s="40"/>
      <c r="H32" s="81"/>
      <c r="I32" s="40"/>
      <c r="J32" s="81"/>
      <c r="K32" s="40"/>
      <c r="L32" s="81"/>
      <c r="M32" s="40"/>
      <c r="N32" s="81"/>
      <c r="O32" s="81"/>
      <c r="P32" s="82"/>
      <c r="Q32" s="82"/>
      <c r="R32" s="82"/>
    </row>
    <row r="33" spans="4:18" s="38" customFormat="1" x14ac:dyDescent="0.25">
      <c r="D33" s="40"/>
      <c r="E33" s="40"/>
      <c r="F33" s="81"/>
      <c r="G33" s="40"/>
      <c r="H33" s="81"/>
      <c r="I33" s="40"/>
      <c r="J33" s="81"/>
      <c r="K33" s="40"/>
      <c r="L33" s="81"/>
      <c r="M33" s="40"/>
      <c r="N33" s="81"/>
      <c r="O33" s="81"/>
      <c r="P33" s="82"/>
      <c r="Q33" s="82"/>
      <c r="R33" s="82"/>
    </row>
    <row r="34" spans="4:18" s="38" customFormat="1" x14ac:dyDescent="0.25">
      <c r="D34" s="40"/>
      <c r="E34" s="40"/>
      <c r="F34" s="81"/>
      <c r="G34" s="40"/>
      <c r="H34" s="81"/>
      <c r="I34" s="40"/>
      <c r="J34" s="81"/>
      <c r="K34" s="40"/>
      <c r="L34" s="81"/>
      <c r="M34" s="40"/>
      <c r="N34" s="81"/>
      <c r="O34" s="81"/>
      <c r="P34" s="82"/>
      <c r="Q34" s="82"/>
      <c r="R34" s="82"/>
    </row>
    <row r="35" spans="4:18" s="38" customFormat="1" x14ac:dyDescent="0.25">
      <c r="D35" s="40"/>
      <c r="E35" s="40"/>
      <c r="F35" s="81"/>
      <c r="G35" s="40"/>
      <c r="H35" s="81"/>
      <c r="I35" s="40"/>
      <c r="J35" s="81"/>
      <c r="K35" s="40"/>
      <c r="L35" s="81"/>
      <c r="M35" s="40"/>
      <c r="N35" s="81"/>
      <c r="O35" s="81"/>
      <c r="P35" s="82"/>
      <c r="Q35" s="82"/>
      <c r="R35" s="82"/>
    </row>
    <row r="36" spans="4:18" s="38" customFormat="1" x14ac:dyDescent="0.25">
      <c r="D36" s="40"/>
      <c r="E36" s="40"/>
      <c r="F36" s="81"/>
      <c r="G36" s="40"/>
      <c r="H36" s="81"/>
      <c r="I36" s="40"/>
      <c r="J36" s="81"/>
      <c r="K36" s="40"/>
      <c r="L36" s="81"/>
      <c r="M36" s="40"/>
      <c r="N36" s="81"/>
      <c r="O36" s="81"/>
      <c r="P36" s="82"/>
      <c r="Q36" s="82"/>
      <c r="R36" s="82"/>
    </row>
    <row r="37" spans="4:18" s="38" customFormat="1" x14ac:dyDescent="0.25">
      <c r="D37" s="40"/>
      <c r="E37" s="40"/>
      <c r="F37" s="81"/>
      <c r="G37" s="40"/>
      <c r="H37" s="81"/>
      <c r="I37" s="40"/>
      <c r="J37" s="81"/>
      <c r="K37" s="40"/>
      <c r="L37" s="81"/>
      <c r="M37" s="40"/>
      <c r="N37" s="81"/>
      <c r="O37" s="81"/>
      <c r="P37" s="82"/>
      <c r="Q37" s="82"/>
      <c r="R37" s="82"/>
    </row>
    <row r="38" spans="4:18" s="38" customFormat="1" x14ac:dyDescent="0.25">
      <c r="D38" s="40"/>
      <c r="E38" s="40"/>
      <c r="F38" s="81"/>
      <c r="G38" s="40"/>
      <c r="H38" s="81"/>
      <c r="I38" s="40"/>
      <c r="J38" s="81"/>
      <c r="K38" s="40"/>
      <c r="L38" s="81"/>
      <c r="M38" s="40"/>
      <c r="N38" s="81"/>
      <c r="O38" s="81"/>
      <c r="P38" s="82"/>
      <c r="Q38" s="82"/>
      <c r="R38" s="82"/>
    </row>
    <row r="39" spans="4:18" s="38" customFormat="1" x14ac:dyDescent="0.25">
      <c r="D39" s="40"/>
      <c r="E39" s="40"/>
      <c r="F39" s="81"/>
      <c r="G39" s="40"/>
      <c r="H39" s="81"/>
      <c r="I39" s="40"/>
      <c r="J39" s="81"/>
      <c r="K39" s="40"/>
      <c r="L39" s="81"/>
      <c r="M39" s="40"/>
      <c r="N39" s="81"/>
      <c r="O39" s="81"/>
      <c r="P39" s="82"/>
      <c r="Q39" s="82"/>
      <c r="R39" s="82"/>
    </row>
    <row r="40" spans="4:18" s="38" customFormat="1" x14ac:dyDescent="0.25">
      <c r="D40" s="40"/>
      <c r="E40" s="40"/>
      <c r="F40" s="81"/>
      <c r="G40" s="40"/>
      <c r="H40" s="81"/>
      <c r="I40" s="40"/>
      <c r="J40" s="81"/>
      <c r="K40" s="40"/>
      <c r="L40" s="81"/>
      <c r="M40" s="40"/>
      <c r="N40" s="81"/>
      <c r="O40" s="81"/>
      <c r="P40" s="82"/>
      <c r="Q40" s="82"/>
      <c r="R40" s="82"/>
    </row>
    <row r="41" spans="4:18" s="38" customFormat="1" x14ac:dyDescent="0.25">
      <c r="D41" s="40"/>
      <c r="E41" s="40"/>
      <c r="F41" s="81"/>
      <c r="G41" s="40"/>
      <c r="H41" s="81"/>
      <c r="I41" s="40"/>
      <c r="J41" s="81"/>
      <c r="K41" s="40"/>
      <c r="L41" s="81"/>
      <c r="M41" s="40"/>
      <c r="N41" s="81"/>
      <c r="O41" s="81"/>
      <c r="P41" s="82"/>
      <c r="Q41" s="82"/>
      <c r="R41" s="82"/>
    </row>
    <row r="42" spans="4:18" s="38" customFormat="1" x14ac:dyDescent="0.25">
      <c r="D42" s="40"/>
      <c r="E42" s="40"/>
      <c r="F42" s="81"/>
      <c r="G42" s="40"/>
      <c r="H42" s="81"/>
      <c r="I42" s="40"/>
      <c r="J42" s="81"/>
      <c r="K42" s="40"/>
      <c r="L42" s="81"/>
      <c r="M42" s="40"/>
      <c r="N42" s="81"/>
      <c r="O42" s="81"/>
      <c r="P42" s="82"/>
      <c r="Q42" s="82"/>
      <c r="R42" s="82"/>
    </row>
    <row r="43" spans="4:18" s="38" customFormat="1" x14ac:dyDescent="0.25">
      <c r="D43" s="40"/>
      <c r="E43" s="40"/>
      <c r="F43" s="81"/>
      <c r="G43" s="40"/>
      <c r="H43" s="81"/>
      <c r="I43" s="40"/>
      <c r="J43" s="81"/>
      <c r="K43" s="40"/>
      <c r="L43" s="81"/>
      <c r="M43" s="40"/>
      <c r="N43" s="81"/>
      <c r="O43" s="81"/>
      <c r="P43" s="82"/>
      <c r="Q43" s="82"/>
      <c r="R43" s="82"/>
    </row>
    <row r="44" spans="4:18" s="38" customFormat="1" x14ac:dyDescent="0.25">
      <c r="D44" s="40"/>
      <c r="E44" s="40"/>
      <c r="F44" s="81"/>
      <c r="G44" s="40"/>
      <c r="H44" s="81"/>
      <c r="I44" s="40"/>
      <c r="J44" s="81"/>
      <c r="K44" s="40"/>
      <c r="L44" s="81"/>
      <c r="M44" s="40"/>
      <c r="N44" s="81"/>
      <c r="O44" s="81"/>
      <c r="P44" s="82"/>
      <c r="Q44" s="82"/>
      <c r="R44" s="82"/>
    </row>
    <row r="45" spans="4:18" s="38" customFormat="1" x14ac:dyDescent="0.25">
      <c r="D45" s="40"/>
      <c r="E45" s="40"/>
      <c r="F45" s="81"/>
      <c r="G45" s="40"/>
      <c r="H45" s="81"/>
      <c r="I45" s="40"/>
      <c r="J45" s="81"/>
      <c r="K45" s="40"/>
      <c r="L45" s="81"/>
      <c r="M45" s="40"/>
      <c r="N45" s="81"/>
      <c r="O45" s="81"/>
      <c r="P45" s="82"/>
      <c r="Q45" s="82"/>
      <c r="R45" s="82"/>
    </row>
    <row r="46" spans="4:18" s="38" customFormat="1" x14ac:dyDescent="0.25">
      <c r="D46" s="40"/>
      <c r="E46" s="40"/>
      <c r="F46" s="81"/>
      <c r="G46" s="40"/>
      <c r="H46" s="81"/>
      <c r="I46" s="40"/>
      <c r="J46" s="81"/>
      <c r="K46" s="40"/>
      <c r="L46" s="81"/>
      <c r="M46" s="40"/>
      <c r="N46" s="81"/>
      <c r="O46" s="81"/>
      <c r="P46" s="82"/>
      <c r="Q46" s="82"/>
      <c r="R46" s="82"/>
    </row>
    <row r="47" spans="4:18" s="38" customFormat="1" x14ac:dyDescent="0.25">
      <c r="D47" s="40"/>
      <c r="E47" s="40"/>
      <c r="F47" s="81"/>
      <c r="G47" s="40"/>
      <c r="H47" s="81"/>
      <c r="I47" s="40"/>
      <c r="J47" s="81"/>
      <c r="K47" s="40"/>
      <c r="L47" s="81"/>
      <c r="M47" s="40"/>
      <c r="N47" s="81"/>
      <c r="O47" s="81"/>
      <c r="P47" s="82"/>
      <c r="Q47" s="82"/>
      <c r="R47" s="82"/>
    </row>
    <row r="48" spans="4:18" s="38" customFormat="1" x14ac:dyDescent="0.25">
      <c r="D48" s="40"/>
      <c r="E48" s="40"/>
      <c r="F48" s="81"/>
      <c r="G48" s="40"/>
      <c r="H48" s="81"/>
      <c r="I48" s="40"/>
      <c r="J48" s="81"/>
      <c r="K48" s="40"/>
      <c r="L48" s="81"/>
      <c r="M48" s="40"/>
      <c r="N48" s="81"/>
      <c r="O48" s="81"/>
      <c r="P48" s="82"/>
      <c r="Q48" s="82"/>
      <c r="R48" s="82"/>
    </row>
    <row r="49" spans="4:18" s="38" customFormat="1" x14ac:dyDescent="0.25">
      <c r="D49" s="40"/>
      <c r="E49" s="40"/>
      <c r="F49" s="81"/>
      <c r="G49" s="40"/>
      <c r="H49" s="81"/>
      <c r="I49" s="40"/>
      <c r="J49" s="81"/>
      <c r="K49" s="40"/>
      <c r="L49" s="81"/>
      <c r="M49" s="40"/>
      <c r="N49" s="81"/>
      <c r="O49" s="81"/>
      <c r="P49" s="82"/>
      <c r="Q49" s="82"/>
      <c r="R49" s="82"/>
    </row>
    <row r="50" spans="4:18" s="38" customFormat="1" x14ac:dyDescent="0.25">
      <c r="D50" s="40"/>
      <c r="E50" s="40"/>
      <c r="F50" s="81"/>
      <c r="G50" s="40"/>
      <c r="H50" s="81"/>
      <c r="I50" s="40"/>
      <c r="J50" s="81"/>
      <c r="K50" s="40"/>
      <c r="L50" s="81"/>
      <c r="M50" s="40"/>
      <c r="N50" s="81"/>
      <c r="O50" s="81"/>
      <c r="P50" s="82"/>
      <c r="Q50" s="82"/>
      <c r="R50" s="82"/>
    </row>
    <row r="51" spans="4:18" s="38" customFormat="1" x14ac:dyDescent="0.25">
      <c r="D51" s="40"/>
      <c r="E51" s="40"/>
      <c r="F51" s="81"/>
      <c r="G51" s="40"/>
      <c r="H51" s="81"/>
      <c r="I51" s="40"/>
      <c r="J51" s="81"/>
      <c r="K51" s="40"/>
      <c r="L51" s="81"/>
      <c r="M51" s="40"/>
      <c r="N51" s="81"/>
      <c r="O51" s="81"/>
      <c r="P51" s="82"/>
      <c r="Q51" s="82"/>
      <c r="R51" s="82"/>
    </row>
    <row r="52" spans="4:18" s="38" customFormat="1" x14ac:dyDescent="0.25">
      <c r="D52" s="40"/>
      <c r="E52" s="40"/>
      <c r="F52" s="81"/>
      <c r="G52" s="40"/>
      <c r="H52" s="81"/>
      <c r="I52" s="40"/>
      <c r="J52" s="81"/>
      <c r="K52" s="40"/>
      <c r="L52" s="81"/>
      <c r="M52" s="40"/>
      <c r="N52" s="81"/>
      <c r="O52" s="81"/>
      <c r="P52" s="82"/>
      <c r="Q52" s="82"/>
      <c r="R52" s="82"/>
    </row>
    <row r="53" spans="4:18" s="38" customFormat="1" x14ac:dyDescent="0.25">
      <c r="D53" s="40"/>
      <c r="E53" s="40"/>
      <c r="F53" s="81"/>
      <c r="G53" s="40"/>
      <c r="H53" s="81"/>
      <c r="I53" s="40"/>
      <c r="J53" s="81"/>
      <c r="K53" s="40"/>
      <c r="L53" s="81"/>
      <c r="M53" s="40"/>
      <c r="N53" s="81"/>
      <c r="O53" s="81"/>
      <c r="P53" s="82"/>
      <c r="Q53" s="82"/>
      <c r="R53" s="82"/>
    </row>
    <row r="54" spans="4:18" s="38" customFormat="1" x14ac:dyDescent="0.25">
      <c r="D54" s="40"/>
      <c r="E54" s="40"/>
      <c r="F54" s="81"/>
      <c r="G54" s="40"/>
      <c r="H54" s="81"/>
      <c r="I54" s="40"/>
      <c r="J54" s="81"/>
      <c r="K54" s="40"/>
      <c r="L54" s="81"/>
      <c r="M54" s="40"/>
      <c r="N54" s="81"/>
      <c r="O54" s="81"/>
      <c r="P54" s="82"/>
      <c r="Q54" s="82"/>
      <c r="R54" s="82"/>
    </row>
    <row r="55" spans="4:18" s="38" customFormat="1" x14ac:dyDescent="0.25">
      <c r="D55" s="40"/>
      <c r="E55" s="40"/>
      <c r="F55" s="81"/>
      <c r="G55" s="40"/>
      <c r="H55" s="81"/>
      <c r="I55" s="40"/>
      <c r="J55" s="81"/>
      <c r="K55" s="40"/>
      <c r="L55" s="81"/>
      <c r="M55" s="40"/>
      <c r="N55" s="81"/>
      <c r="O55" s="81"/>
      <c r="P55" s="82"/>
      <c r="Q55" s="82"/>
      <c r="R55" s="82"/>
    </row>
    <row r="56" spans="4:18" s="38" customFormat="1" x14ac:dyDescent="0.25">
      <c r="D56" s="40"/>
      <c r="E56" s="40"/>
      <c r="F56" s="81"/>
      <c r="G56" s="40"/>
      <c r="H56" s="81"/>
      <c r="I56" s="40"/>
      <c r="J56" s="81"/>
      <c r="K56" s="40"/>
      <c r="L56" s="81"/>
      <c r="M56" s="40"/>
      <c r="N56" s="81"/>
      <c r="O56" s="81"/>
      <c r="P56" s="82"/>
      <c r="Q56" s="82"/>
      <c r="R56" s="82"/>
    </row>
    <row r="57" spans="4:18" s="38" customFormat="1" x14ac:dyDescent="0.25">
      <c r="D57" s="40"/>
      <c r="E57" s="40"/>
      <c r="F57" s="81"/>
      <c r="G57" s="40"/>
      <c r="H57" s="81"/>
      <c r="I57" s="40"/>
      <c r="J57" s="81"/>
      <c r="K57" s="40"/>
      <c r="L57" s="81"/>
      <c r="M57" s="40"/>
      <c r="N57" s="81"/>
      <c r="O57" s="81"/>
      <c r="P57" s="82"/>
      <c r="Q57" s="82"/>
      <c r="R57" s="82"/>
    </row>
    <row r="58" spans="4:18" s="38" customFormat="1" x14ac:dyDescent="0.25">
      <c r="D58" s="40"/>
      <c r="E58" s="40"/>
      <c r="F58" s="81"/>
      <c r="G58" s="40"/>
      <c r="H58" s="81"/>
      <c r="I58" s="40"/>
      <c r="J58" s="81"/>
      <c r="K58" s="40"/>
      <c r="L58" s="81"/>
      <c r="M58" s="40"/>
      <c r="N58" s="81"/>
      <c r="O58" s="81"/>
      <c r="P58" s="82"/>
      <c r="Q58" s="82"/>
      <c r="R58" s="82"/>
    </row>
    <row r="59" spans="4:18" s="38" customFormat="1" x14ac:dyDescent="0.25">
      <c r="D59" s="40"/>
      <c r="E59" s="40"/>
      <c r="F59" s="81"/>
      <c r="G59" s="40"/>
      <c r="H59" s="81"/>
      <c r="I59" s="40"/>
      <c r="J59" s="81"/>
      <c r="K59" s="40"/>
      <c r="L59" s="81"/>
      <c r="M59" s="40"/>
      <c r="N59" s="81"/>
      <c r="O59" s="81"/>
      <c r="P59" s="82"/>
      <c r="Q59" s="82"/>
      <c r="R59" s="82"/>
    </row>
    <row r="60" spans="4:18" s="38" customFormat="1" x14ac:dyDescent="0.25">
      <c r="D60" s="40"/>
      <c r="E60" s="40"/>
      <c r="F60" s="81"/>
      <c r="G60" s="40"/>
      <c r="H60" s="81"/>
      <c r="I60" s="40"/>
      <c r="J60" s="81"/>
      <c r="K60" s="40"/>
      <c r="L60" s="81"/>
      <c r="M60" s="40"/>
      <c r="N60" s="81"/>
      <c r="O60" s="81"/>
      <c r="P60" s="82"/>
      <c r="Q60" s="82"/>
      <c r="R60" s="82"/>
    </row>
    <row r="61" spans="4:18" s="38" customFormat="1" x14ac:dyDescent="0.25">
      <c r="D61" s="40"/>
      <c r="E61" s="40"/>
      <c r="F61" s="81"/>
      <c r="G61" s="40"/>
      <c r="H61" s="81"/>
      <c r="I61" s="40"/>
      <c r="J61" s="81"/>
      <c r="K61" s="40"/>
      <c r="L61" s="81"/>
      <c r="M61" s="40"/>
      <c r="N61" s="81"/>
      <c r="O61" s="81"/>
      <c r="P61" s="82"/>
      <c r="Q61" s="82"/>
      <c r="R61" s="82"/>
    </row>
    <row r="62" spans="4:18" s="38" customFormat="1" x14ac:dyDescent="0.25">
      <c r="D62" s="40"/>
      <c r="E62" s="40"/>
      <c r="F62" s="81"/>
      <c r="G62" s="40"/>
      <c r="H62" s="81"/>
      <c r="I62" s="40"/>
      <c r="J62" s="81"/>
      <c r="K62" s="40"/>
      <c r="L62" s="81"/>
      <c r="M62" s="40"/>
      <c r="N62" s="81"/>
      <c r="O62" s="81"/>
      <c r="P62" s="82"/>
      <c r="Q62" s="82"/>
      <c r="R62" s="82"/>
    </row>
    <row r="63" spans="4:18" s="38" customFormat="1" x14ac:dyDescent="0.25">
      <c r="D63" s="40"/>
      <c r="E63" s="40"/>
      <c r="F63" s="81"/>
      <c r="G63" s="40"/>
      <c r="H63" s="81"/>
      <c r="I63" s="40"/>
      <c r="J63" s="81"/>
      <c r="K63" s="40"/>
      <c r="L63" s="81"/>
      <c r="M63" s="40"/>
      <c r="N63" s="81"/>
      <c r="O63" s="81"/>
      <c r="P63" s="82"/>
      <c r="Q63" s="82"/>
      <c r="R63" s="82"/>
    </row>
    <row r="64" spans="4:18" s="38" customFormat="1" x14ac:dyDescent="0.25">
      <c r="D64" s="40"/>
      <c r="E64" s="40"/>
      <c r="F64" s="81"/>
      <c r="G64" s="40"/>
      <c r="H64" s="81"/>
      <c r="I64" s="40"/>
      <c r="J64" s="81"/>
      <c r="K64" s="40"/>
      <c r="L64" s="81"/>
      <c r="M64" s="40"/>
      <c r="N64" s="81"/>
      <c r="O64" s="81"/>
      <c r="P64" s="82"/>
      <c r="Q64" s="82"/>
      <c r="R64" s="82"/>
    </row>
    <row r="65" spans="4:18" s="38" customFormat="1" x14ac:dyDescent="0.25">
      <c r="D65" s="40"/>
      <c r="E65" s="40"/>
      <c r="F65" s="81"/>
      <c r="G65" s="40"/>
      <c r="H65" s="81"/>
      <c r="I65" s="40"/>
      <c r="J65" s="81"/>
      <c r="K65" s="40"/>
      <c r="L65" s="81"/>
      <c r="M65" s="40"/>
      <c r="N65" s="81"/>
      <c r="O65" s="81"/>
      <c r="P65" s="82"/>
      <c r="Q65" s="82"/>
      <c r="R65" s="82"/>
    </row>
    <row r="66" spans="4:18" s="38" customFormat="1" x14ac:dyDescent="0.25">
      <c r="D66" s="40"/>
      <c r="E66" s="40"/>
      <c r="F66" s="81"/>
      <c r="G66" s="40"/>
      <c r="H66" s="81"/>
      <c r="I66" s="40"/>
      <c r="J66" s="81"/>
      <c r="K66" s="40"/>
      <c r="L66" s="81"/>
      <c r="M66" s="40"/>
      <c r="N66" s="81"/>
      <c r="O66" s="81"/>
      <c r="P66" s="82"/>
      <c r="Q66" s="82"/>
      <c r="R66" s="82"/>
    </row>
    <row r="67" spans="4:18" s="38" customFormat="1" x14ac:dyDescent="0.25">
      <c r="D67" s="40"/>
      <c r="E67" s="40"/>
      <c r="F67" s="81"/>
      <c r="G67" s="40"/>
      <c r="H67" s="81"/>
      <c r="I67" s="40"/>
      <c r="J67" s="81"/>
      <c r="K67" s="40"/>
      <c r="L67" s="81"/>
      <c r="M67" s="40"/>
      <c r="N67" s="81"/>
      <c r="O67" s="81"/>
      <c r="P67" s="82"/>
      <c r="Q67" s="82"/>
      <c r="R67" s="82"/>
    </row>
    <row r="68" spans="4:18" s="38" customFormat="1" x14ac:dyDescent="0.25">
      <c r="D68" s="40"/>
      <c r="E68" s="40"/>
      <c r="F68" s="81"/>
      <c r="G68" s="40"/>
      <c r="H68" s="81"/>
      <c r="I68" s="40"/>
      <c r="J68" s="81"/>
      <c r="K68" s="40"/>
      <c r="L68" s="81"/>
      <c r="M68" s="40"/>
      <c r="N68" s="81"/>
      <c r="O68" s="81"/>
      <c r="P68" s="82"/>
      <c r="Q68" s="82"/>
      <c r="R68" s="82"/>
    </row>
    <row r="69" spans="4:18" s="38" customFormat="1" x14ac:dyDescent="0.25">
      <c r="D69" s="40"/>
      <c r="E69" s="40"/>
      <c r="F69" s="81"/>
      <c r="G69" s="40"/>
      <c r="H69" s="81"/>
      <c r="I69" s="40"/>
      <c r="J69" s="81"/>
      <c r="K69" s="40"/>
      <c r="L69" s="81"/>
      <c r="M69" s="40"/>
      <c r="N69" s="81"/>
      <c r="O69" s="81"/>
      <c r="P69" s="82"/>
      <c r="Q69" s="82"/>
      <c r="R69" s="82"/>
    </row>
    <row r="70" spans="4:18" s="38" customFormat="1" x14ac:dyDescent="0.25">
      <c r="D70" s="40"/>
      <c r="E70" s="40"/>
      <c r="F70" s="81"/>
      <c r="G70" s="40"/>
      <c r="H70" s="81"/>
      <c r="I70" s="40"/>
      <c r="J70" s="81"/>
      <c r="K70" s="40"/>
      <c r="L70" s="81"/>
      <c r="M70" s="40"/>
      <c r="N70" s="81"/>
      <c r="O70" s="81"/>
      <c r="P70" s="82"/>
      <c r="Q70" s="82"/>
      <c r="R70" s="82"/>
    </row>
    <row r="71" spans="4:18" s="38" customFormat="1" x14ac:dyDescent="0.25">
      <c r="D71" s="40"/>
      <c r="E71" s="40"/>
      <c r="F71" s="81"/>
      <c r="G71" s="40"/>
      <c r="H71" s="81"/>
      <c r="I71" s="40"/>
      <c r="J71" s="81"/>
      <c r="K71" s="40"/>
      <c r="L71" s="81"/>
      <c r="M71" s="40"/>
      <c r="N71" s="81"/>
      <c r="O71" s="81"/>
      <c r="P71" s="82"/>
      <c r="Q71" s="82"/>
      <c r="R71" s="82"/>
    </row>
    <row r="72" spans="4:18" s="38" customFormat="1" x14ac:dyDescent="0.25">
      <c r="D72" s="40"/>
      <c r="E72" s="40"/>
      <c r="F72" s="81"/>
      <c r="G72" s="40"/>
      <c r="H72" s="81"/>
      <c r="I72" s="40"/>
      <c r="J72" s="81"/>
      <c r="K72" s="40"/>
      <c r="L72" s="81"/>
      <c r="M72" s="40"/>
      <c r="N72" s="81"/>
      <c r="O72" s="81"/>
      <c r="P72" s="82"/>
      <c r="Q72" s="82"/>
      <c r="R72" s="82"/>
    </row>
    <row r="73" spans="4:18" s="38" customFormat="1" x14ac:dyDescent="0.25">
      <c r="D73" s="40"/>
      <c r="E73" s="40"/>
      <c r="F73" s="81"/>
      <c r="G73" s="40"/>
      <c r="H73" s="81"/>
      <c r="I73" s="40"/>
      <c r="J73" s="81"/>
      <c r="K73" s="40"/>
      <c r="L73" s="81"/>
      <c r="M73" s="40"/>
      <c r="N73" s="81"/>
      <c r="O73" s="81"/>
      <c r="P73" s="82"/>
      <c r="Q73" s="82"/>
      <c r="R73" s="82"/>
    </row>
    <row r="74" spans="4:18" s="38" customFormat="1" x14ac:dyDescent="0.25">
      <c r="D74" s="40"/>
      <c r="E74" s="40"/>
      <c r="F74" s="81"/>
      <c r="G74" s="40"/>
      <c r="H74" s="81"/>
      <c r="I74" s="40"/>
      <c r="J74" s="81"/>
      <c r="K74" s="40"/>
      <c r="L74" s="81"/>
      <c r="M74" s="40"/>
      <c r="N74" s="81"/>
      <c r="O74" s="81"/>
      <c r="P74" s="82"/>
      <c r="Q74" s="82"/>
      <c r="R74" s="82"/>
    </row>
    <row r="75" spans="4:18" s="38" customFormat="1" x14ac:dyDescent="0.25">
      <c r="D75" s="40"/>
      <c r="E75" s="40"/>
      <c r="F75" s="81"/>
      <c r="G75" s="40"/>
      <c r="H75" s="81"/>
      <c r="I75" s="40"/>
      <c r="J75" s="81"/>
      <c r="K75" s="40"/>
      <c r="L75" s="81"/>
      <c r="M75" s="40"/>
      <c r="N75" s="81"/>
      <c r="O75" s="81"/>
      <c r="P75" s="82"/>
      <c r="Q75" s="82"/>
      <c r="R75" s="82"/>
    </row>
    <row r="76" spans="4:18" s="38" customFormat="1" x14ac:dyDescent="0.25">
      <c r="D76" s="40"/>
      <c r="E76" s="40"/>
      <c r="F76" s="81"/>
      <c r="G76" s="40"/>
      <c r="H76" s="81"/>
      <c r="I76" s="40"/>
      <c r="J76" s="81"/>
      <c r="K76" s="40"/>
      <c r="L76" s="81"/>
      <c r="M76" s="40"/>
      <c r="N76" s="81"/>
      <c r="O76" s="81"/>
      <c r="P76" s="82"/>
      <c r="Q76" s="82"/>
      <c r="R76" s="82"/>
    </row>
    <row r="77" spans="4:18" s="38" customFormat="1" x14ac:dyDescent="0.25">
      <c r="D77" s="40"/>
      <c r="E77" s="40"/>
      <c r="F77" s="81"/>
      <c r="G77" s="40"/>
      <c r="H77" s="81"/>
      <c r="I77" s="40"/>
      <c r="J77" s="81"/>
      <c r="K77" s="40"/>
      <c r="L77" s="81"/>
      <c r="M77" s="40"/>
      <c r="N77" s="81"/>
      <c r="O77" s="81"/>
      <c r="P77" s="82"/>
      <c r="Q77" s="82"/>
      <c r="R77" s="82"/>
    </row>
    <row r="78" spans="4:18" s="38" customFormat="1" x14ac:dyDescent="0.25">
      <c r="D78" s="40"/>
      <c r="E78" s="40"/>
      <c r="F78" s="81"/>
      <c r="G78" s="40"/>
      <c r="H78" s="81"/>
      <c r="I78" s="40"/>
      <c r="J78" s="81"/>
      <c r="K78" s="40"/>
      <c r="L78" s="81"/>
      <c r="M78" s="40"/>
      <c r="N78" s="81"/>
      <c r="O78" s="81"/>
      <c r="P78" s="82"/>
      <c r="Q78" s="82"/>
      <c r="R78" s="82"/>
    </row>
    <row r="79" spans="4:18" s="38" customFormat="1" x14ac:dyDescent="0.25">
      <c r="D79" s="40"/>
      <c r="E79" s="40"/>
      <c r="F79" s="81"/>
      <c r="G79" s="40"/>
      <c r="H79" s="81"/>
      <c r="I79" s="40"/>
      <c r="J79" s="81"/>
      <c r="K79" s="40"/>
      <c r="L79" s="81"/>
      <c r="M79" s="40"/>
      <c r="N79" s="81"/>
      <c r="O79" s="81"/>
      <c r="P79" s="82"/>
      <c r="Q79" s="82"/>
      <c r="R79" s="82"/>
    </row>
    <row r="80" spans="4:18" s="38" customFormat="1" x14ac:dyDescent="0.25">
      <c r="D80" s="40"/>
      <c r="E80" s="40"/>
      <c r="F80" s="81"/>
      <c r="G80" s="40"/>
      <c r="H80" s="81"/>
      <c r="I80" s="40"/>
      <c r="J80" s="81"/>
      <c r="K80" s="40"/>
      <c r="L80" s="81"/>
      <c r="M80" s="40"/>
      <c r="N80" s="81"/>
      <c r="O80" s="81"/>
      <c r="P80" s="82"/>
      <c r="Q80" s="82"/>
      <c r="R80" s="82"/>
    </row>
    <row r="81" spans="4:18" s="38" customFormat="1" x14ac:dyDescent="0.25">
      <c r="D81" s="40"/>
      <c r="E81" s="40"/>
      <c r="F81" s="81"/>
      <c r="G81" s="40"/>
      <c r="H81" s="81"/>
      <c r="I81" s="40"/>
      <c r="J81" s="81"/>
      <c r="K81" s="40"/>
      <c r="L81" s="81"/>
      <c r="M81" s="40"/>
      <c r="N81" s="81"/>
      <c r="O81" s="81"/>
      <c r="P81" s="82"/>
      <c r="Q81" s="82"/>
      <c r="R81" s="82"/>
    </row>
    <row r="82" spans="4:18" s="38" customFormat="1" x14ac:dyDescent="0.25">
      <c r="D82" s="40"/>
      <c r="E82" s="40"/>
      <c r="F82" s="81"/>
      <c r="G82" s="40"/>
      <c r="H82" s="81"/>
      <c r="I82" s="40"/>
      <c r="J82" s="81"/>
      <c r="K82" s="40"/>
      <c r="L82" s="81"/>
      <c r="M82" s="40"/>
      <c r="N82" s="81"/>
      <c r="O82" s="81"/>
      <c r="P82" s="82"/>
      <c r="Q82" s="82"/>
      <c r="R82" s="82"/>
    </row>
    <row r="83" spans="4:18" s="38" customFormat="1" x14ac:dyDescent="0.25">
      <c r="D83" s="40"/>
      <c r="E83" s="40"/>
      <c r="F83" s="81"/>
      <c r="G83" s="40"/>
      <c r="H83" s="81"/>
      <c r="I83" s="40"/>
      <c r="J83" s="81"/>
      <c r="K83" s="40"/>
      <c r="L83" s="81"/>
      <c r="M83" s="40"/>
      <c r="N83" s="81"/>
      <c r="O83" s="81"/>
      <c r="P83" s="82"/>
      <c r="Q83" s="82"/>
      <c r="R83" s="82"/>
    </row>
    <row r="84" spans="4:18" s="38" customFormat="1" x14ac:dyDescent="0.25">
      <c r="D84" s="40"/>
      <c r="E84" s="40"/>
      <c r="F84" s="81"/>
      <c r="G84" s="40"/>
      <c r="H84" s="81"/>
      <c r="I84" s="40"/>
      <c r="J84" s="81"/>
      <c r="K84" s="40"/>
      <c r="L84" s="81"/>
      <c r="M84" s="40"/>
      <c r="N84" s="81"/>
      <c r="O84" s="81"/>
      <c r="P84" s="82"/>
      <c r="Q84" s="82"/>
      <c r="R84" s="82"/>
    </row>
    <row r="85" spans="4:18" s="38" customFormat="1" x14ac:dyDescent="0.25">
      <c r="D85" s="40"/>
      <c r="E85" s="40"/>
      <c r="F85" s="81"/>
      <c r="G85" s="40"/>
      <c r="H85" s="81"/>
      <c r="I85" s="40"/>
      <c r="J85" s="81"/>
      <c r="K85" s="40"/>
      <c r="L85" s="81"/>
      <c r="M85" s="40"/>
      <c r="N85" s="81"/>
      <c r="O85" s="81"/>
      <c r="P85" s="82"/>
      <c r="Q85" s="82"/>
      <c r="R85" s="82"/>
    </row>
    <row r="86" spans="4:18" s="38" customFormat="1" x14ac:dyDescent="0.25">
      <c r="D86" s="40"/>
      <c r="E86" s="40"/>
      <c r="F86" s="81"/>
      <c r="G86" s="40"/>
      <c r="H86" s="81"/>
      <c r="I86" s="40"/>
      <c r="J86" s="81"/>
      <c r="K86" s="40"/>
      <c r="L86" s="81"/>
      <c r="M86" s="40"/>
      <c r="N86" s="81"/>
      <c r="O86" s="81"/>
      <c r="P86" s="82"/>
      <c r="Q86" s="82"/>
      <c r="R86" s="82"/>
    </row>
    <row r="87" spans="4:18" s="38" customFormat="1" x14ac:dyDescent="0.25">
      <c r="D87" s="40"/>
      <c r="E87" s="40"/>
      <c r="F87" s="81"/>
      <c r="G87" s="40"/>
      <c r="H87" s="81"/>
      <c r="I87" s="40"/>
      <c r="J87" s="81"/>
      <c r="K87" s="40"/>
      <c r="L87" s="81"/>
      <c r="M87" s="40"/>
      <c r="N87" s="81"/>
      <c r="O87" s="81"/>
      <c r="P87" s="82"/>
      <c r="Q87" s="82"/>
      <c r="R87" s="82"/>
    </row>
    <row r="88" spans="4:18" s="38" customFormat="1" x14ac:dyDescent="0.25">
      <c r="D88" s="40"/>
      <c r="E88" s="40"/>
      <c r="F88" s="81"/>
      <c r="G88" s="40"/>
      <c r="H88" s="81"/>
      <c r="I88" s="40"/>
      <c r="J88" s="81"/>
      <c r="K88" s="40"/>
      <c r="L88" s="81"/>
      <c r="M88" s="40"/>
      <c r="N88" s="81"/>
      <c r="O88" s="81"/>
      <c r="P88" s="82"/>
      <c r="Q88" s="82"/>
      <c r="R88" s="82"/>
    </row>
    <row r="89" spans="4:18" s="38" customFormat="1" x14ac:dyDescent="0.25">
      <c r="D89" s="40"/>
      <c r="E89" s="40"/>
      <c r="F89" s="81"/>
      <c r="G89" s="40"/>
      <c r="H89" s="81"/>
      <c r="I89" s="40"/>
      <c r="J89" s="81"/>
      <c r="K89" s="40"/>
      <c r="L89" s="81"/>
      <c r="M89" s="40"/>
      <c r="N89" s="81"/>
      <c r="O89" s="81"/>
      <c r="P89" s="82"/>
      <c r="Q89" s="82"/>
      <c r="R89" s="82"/>
    </row>
    <row r="90" spans="4:18" s="38" customFormat="1" x14ac:dyDescent="0.25">
      <c r="D90" s="40"/>
      <c r="E90" s="40"/>
      <c r="F90" s="81"/>
      <c r="G90" s="40"/>
      <c r="H90" s="81"/>
      <c r="I90" s="40"/>
      <c r="J90" s="81"/>
      <c r="K90" s="40"/>
      <c r="L90" s="81"/>
      <c r="M90" s="40"/>
      <c r="N90" s="81"/>
      <c r="O90" s="81"/>
      <c r="P90" s="82"/>
      <c r="Q90" s="82"/>
      <c r="R90" s="82"/>
    </row>
    <row r="91" spans="4:18" s="38" customFormat="1" x14ac:dyDescent="0.25">
      <c r="D91" s="40"/>
      <c r="E91" s="40"/>
      <c r="F91" s="81"/>
      <c r="G91" s="40"/>
      <c r="H91" s="81"/>
      <c r="I91" s="40"/>
      <c r="J91" s="81"/>
      <c r="K91" s="40"/>
      <c r="L91" s="81"/>
      <c r="M91" s="40"/>
      <c r="N91" s="81"/>
      <c r="O91" s="81"/>
      <c r="P91" s="82"/>
      <c r="Q91" s="82"/>
      <c r="R91" s="82"/>
    </row>
    <row r="92" spans="4:18" s="38" customFormat="1" x14ac:dyDescent="0.25">
      <c r="D92" s="40"/>
      <c r="E92" s="40"/>
      <c r="F92" s="81"/>
      <c r="G92" s="40"/>
      <c r="H92" s="81"/>
      <c r="I92" s="40"/>
      <c r="J92" s="81"/>
      <c r="K92" s="40"/>
      <c r="L92" s="81"/>
      <c r="M92" s="40"/>
      <c r="N92" s="81"/>
      <c r="O92" s="81"/>
      <c r="P92" s="82"/>
      <c r="Q92" s="82"/>
      <c r="R92" s="82"/>
    </row>
    <row r="93" spans="4:18" s="38" customFormat="1" x14ac:dyDescent="0.25">
      <c r="D93" s="40"/>
      <c r="E93" s="40"/>
      <c r="F93" s="81"/>
      <c r="G93" s="40"/>
      <c r="H93" s="81"/>
      <c r="I93" s="40"/>
      <c r="J93" s="81"/>
      <c r="K93" s="40"/>
      <c r="L93" s="81"/>
      <c r="M93" s="40"/>
      <c r="N93" s="81"/>
      <c r="O93" s="81"/>
      <c r="P93" s="82"/>
      <c r="Q93" s="82"/>
      <c r="R93" s="82"/>
    </row>
    <row r="94" spans="4:18" s="38" customFormat="1" x14ac:dyDescent="0.25">
      <c r="D94" s="40"/>
      <c r="E94" s="40"/>
      <c r="F94" s="81"/>
      <c r="G94" s="40"/>
      <c r="H94" s="81"/>
      <c r="I94" s="40"/>
      <c r="J94" s="81"/>
      <c r="K94" s="40"/>
      <c r="L94" s="81"/>
      <c r="M94" s="40"/>
      <c r="N94" s="81"/>
      <c r="O94" s="81"/>
      <c r="P94" s="82"/>
      <c r="Q94" s="82"/>
      <c r="R94" s="82"/>
    </row>
    <row r="95" spans="4:18" s="38" customFormat="1" x14ac:dyDescent="0.25">
      <c r="D95" s="40"/>
      <c r="E95" s="40"/>
      <c r="F95" s="81"/>
      <c r="G95" s="40"/>
      <c r="H95" s="81"/>
      <c r="I95" s="40"/>
      <c r="J95" s="81"/>
      <c r="K95" s="40"/>
      <c r="L95" s="81"/>
      <c r="M95" s="40"/>
      <c r="N95" s="81"/>
      <c r="O95" s="81"/>
      <c r="P95" s="82"/>
      <c r="Q95" s="82"/>
      <c r="R95" s="82"/>
    </row>
    <row r="96" spans="4:18" s="38" customFormat="1" x14ac:dyDescent="0.25">
      <c r="D96" s="40"/>
      <c r="E96" s="40"/>
      <c r="F96" s="81"/>
      <c r="G96" s="40"/>
      <c r="H96" s="81"/>
      <c r="I96" s="40"/>
      <c r="J96" s="81"/>
      <c r="K96" s="40"/>
      <c r="L96" s="81"/>
      <c r="M96" s="40"/>
      <c r="N96" s="81"/>
      <c r="O96" s="81"/>
      <c r="P96" s="82"/>
      <c r="Q96" s="82"/>
      <c r="R96" s="82"/>
    </row>
    <row r="97" spans="1:18" s="38" customFormat="1" x14ac:dyDescent="0.25">
      <c r="D97" s="40"/>
      <c r="E97" s="40"/>
      <c r="F97" s="81"/>
      <c r="G97" s="40"/>
      <c r="H97" s="81"/>
      <c r="I97" s="40"/>
      <c r="J97" s="81"/>
      <c r="K97" s="40"/>
      <c r="L97" s="81"/>
      <c r="M97" s="40"/>
      <c r="N97" s="81"/>
      <c r="O97" s="81"/>
      <c r="P97" s="82"/>
      <c r="Q97" s="82"/>
      <c r="R97" s="82"/>
    </row>
    <row r="98" spans="1:18" s="38" customFormat="1" x14ac:dyDescent="0.25">
      <c r="D98" s="40"/>
      <c r="E98" s="40"/>
      <c r="F98" s="81"/>
      <c r="G98" s="40"/>
      <c r="H98" s="81"/>
      <c r="I98" s="40"/>
      <c r="J98" s="81"/>
      <c r="K98" s="40"/>
      <c r="L98" s="81"/>
      <c r="M98" s="40"/>
      <c r="N98" s="81"/>
      <c r="O98" s="81"/>
      <c r="P98" s="82"/>
      <c r="Q98" s="82"/>
      <c r="R98" s="82"/>
    </row>
    <row r="99" spans="1:18" x14ac:dyDescent="0.25">
      <c r="A99" s="38"/>
      <c r="B99" s="38"/>
      <c r="C99" s="38"/>
      <c r="D99" s="40"/>
      <c r="E99" s="40"/>
      <c r="F99" s="81"/>
      <c r="G99" s="40"/>
      <c r="H99" s="81"/>
      <c r="I99" s="40"/>
      <c r="J99" s="81"/>
      <c r="K99" s="40"/>
      <c r="L99" s="81"/>
      <c r="M99" s="40"/>
      <c r="N99" s="81"/>
      <c r="O99" s="81"/>
      <c r="P99" s="82"/>
      <c r="Q99" s="82"/>
      <c r="R99" s="82"/>
    </row>
    <row r="100" spans="1:18" x14ac:dyDescent="0.25">
      <c r="A100" s="38"/>
      <c r="B100" s="38"/>
      <c r="C100" s="38"/>
      <c r="D100" s="40"/>
      <c r="E100" s="40"/>
      <c r="F100" s="81"/>
      <c r="G100" s="40"/>
      <c r="H100" s="81"/>
      <c r="I100" s="40"/>
      <c r="J100" s="81"/>
      <c r="K100" s="40"/>
      <c r="L100" s="81"/>
      <c r="M100" s="40"/>
      <c r="N100" s="81"/>
      <c r="O100" s="81"/>
      <c r="P100" s="82"/>
      <c r="Q100" s="82"/>
      <c r="R100" s="82"/>
    </row>
  </sheetData>
  <mergeCells count="6">
    <mergeCell ref="Q1:R1"/>
    <mergeCell ref="D1:E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/>
  </sheetPr>
  <dimension ref="A1:X727"/>
  <sheetViews>
    <sheetView workbookViewId="0">
      <selection activeCell="L47" sqref="L47"/>
    </sheetView>
  </sheetViews>
  <sheetFormatPr defaultColWidth="11.42578125" defaultRowHeight="15" x14ac:dyDescent="0.25"/>
  <cols>
    <col min="1" max="1" width="16.42578125" style="1" bestFit="1" customWidth="1"/>
    <col min="2" max="2" width="16.42578125" style="1" customWidth="1"/>
    <col min="3" max="3" width="15.7109375" style="11" bestFit="1" customWidth="1"/>
    <col min="4" max="7" width="10.42578125" style="96" customWidth="1"/>
    <col min="8" max="9" width="11.42578125" style="74"/>
    <col min="10" max="10" width="20.42578125" style="41" customWidth="1"/>
    <col min="11" max="11" width="2.42578125" style="42" customWidth="1"/>
    <col min="12" max="12" width="11.42578125" style="43"/>
  </cols>
  <sheetData>
    <row r="1" spans="1:13" x14ac:dyDescent="0.25">
      <c r="D1" s="107" t="s">
        <v>78</v>
      </c>
      <c r="E1" s="108"/>
      <c r="F1" s="109" t="s">
        <v>79</v>
      </c>
      <c r="G1" s="110"/>
      <c r="H1" s="40"/>
      <c r="I1" s="40"/>
    </row>
    <row r="2" spans="1:13" x14ac:dyDescent="0.25">
      <c r="D2" s="44"/>
      <c r="E2" s="45"/>
      <c r="F2" s="46"/>
      <c r="G2" s="47"/>
      <c r="H2" s="40"/>
      <c r="I2" s="40"/>
    </row>
    <row r="3" spans="1:13" s="49" customFormat="1" ht="15.75" thickBot="1" x14ac:dyDescent="0.3">
      <c r="A3" s="48" t="s">
        <v>45</v>
      </c>
      <c r="B3" s="48"/>
      <c r="C3" s="48"/>
      <c r="D3" s="111">
        <f>D6+E6+D77+E77+D92+E92+D109+E109+D151+E151</f>
        <v>0</v>
      </c>
      <c r="E3" s="112"/>
      <c r="F3" s="113">
        <f>F6+G6+F77+G77+F92+G92+F109+G109+F151+G151</f>
        <v>0</v>
      </c>
      <c r="G3" s="114"/>
      <c r="H3" s="103" t="s">
        <v>98</v>
      </c>
      <c r="I3" s="104"/>
    </row>
    <row r="4" spans="1:13" x14ac:dyDescent="0.25">
      <c r="C4" s="1"/>
      <c r="D4" s="50"/>
      <c r="E4" s="51"/>
      <c r="F4" s="52"/>
      <c r="G4" s="53"/>
      <c r="H4" s="105" t="s">
        <v>46</v>
      </c>
      <c r="I4" s="106"/>
    </row>
    <row r="5" spans="1:13" x14ac:dyDescent="0.25">
      <c r="A5" s="54" t="s">
        <v>48</v>
      </c>
      <c r="B5" s="54"/>
      <c r="C5" s="54" t="s">
        <v>0</v>
      </c>
      <c r="D5" s="55" t="s">
        <v>57</v>
      </c>
      <c r="E5" s="56" t="s">
        <v>58</v>
      </c>
      <c r="F5" s="57" t="s">
        <v>57</v>
      </c>
      <c r="G5" s="58" t="s">
        <v>58</v>
      </c>
      <c r="H5" s="59" t="s">
        <v>57</v>
      </c>
      <c r="I5" s="60" t="s">
        <v>58</v>
      </c>
    </row>
    <row r="6" spans="1:13" x14ac:dyDescent="0.25">
      <c r="A6" s="61" t="s">
        <v>263</v>
      </c>
      <c r="B6" s="61"/>
      <c r="C6" s="62"/>
      <c r="D6" s="63">
        <f t="shared" ref="D6:I6" si="0">SUM(D7:D76)</f>
        <v>0</v>
      </c>
      <c r="E6" s="64">
        <f t="shared" si="0"/>
        <v>0</v>
      </c>
      <c r="F6" s="63">
        <f t="shared" si="0"/>
        <v>0</v>
      </c>
      <c r="G6" s="65">
        <f t="shared" si="0"/>
        <v>0</v>
      </c>
      <c r="H6" s="66">
        <f t="shared" si="0"/>
        <v>798</v>
      </c>
      <c r="I6" s="67">
        <f t="shared" si="0"/>
        <v>1011</v>
      </c>
      <c r="J6" s="68" t="s">
        <v>83</v>
      </c>
      <c r="K6" s="87" t="s">
        <v>84</v>
      </c>
      <c r="M6" s="41"/>
    </row>
    <row r="7" spans="1:13" x14ac:dyDescent="0.25">
      <c r="A7" s="69" t="s">
        <v>50</v>
      </c>
      <c r="B7" s="69" t="s">
        <v>47</v>
      </c>
      <c r="C7" s="70" t="s">
        <v>290</v>
      </c>
      <c r="D7" s="84"/>
      <c r="E7" s="83"/>
      <c r="F7" s="85"/>
      <c r="G7" s="86"/>
      <c r="H7" s="71">
        <v>46</v>
      </c>
      <c r="I7" s="72">
        <v>26</v>
      </c>
      <c r="J7" s="40"/>
      <c r="K7" s="42">
        <v>1</v>
      </c>
      <c r="L7" s="43" t="s">
        <v>90</v>
      </c>
      <c r="M7" s="41"/>
    </row>
    <row r="8" spans="1:13" x14ac:dyDescent="0.25">
      <c r="A8" s="69"/>
      <c r="B8" s="69"/>
      <c r="C8" s="70" t="s">
        <v>291</v>
      </c>
      <c r="D8" s="84"/>
      <c r="E8" s="83"/>
      <c r="F8" s="85"/>
      <c r="G8" s="86"/>
      <c r="H8" s="71">
        <v>44</v>
      </c>
      <c r="I8" s="72">
        <v>24</v>
      </c>
      <c r="J8" s="40"/>
      <c r="K8" s="42">
        <v>2</v>
      </c>
      <c r="L8" s="43" t="s">
        <v>91</v>
      </c>
      <c r="M8" s="41"/>
    </row>
    <row r="9" spans="1:13" x14ac:dyDescent="0.25">
      <c r="A9" s="69"/>
      <c r="B9" s="69"/>
      <c r="C9" s="70" t="s">
        <v>289</v>
      </c>
      <c r="D9" s="84"/>
      <c r="E9" s="83"/>
      <c r="F9" s="85"/>
      <c r="G9" s="86"/>
      <c r="H9" s="71">
        <v>45</v>
      </c>
      <c r="I9" s="72">
        <v>26</v>
      </c>
      <c r="J9" s="40"/>
      <c r="K9" s="42">
        <v>3</v>
      </c>
      <c r="L9" s="43" t="s">
        <v>92</v>
      </c>
      <c r="M9" s="41"/>
    </row>
    <row r="10" spans="1:13" x14ac:dyDescent="0.25">
      <c r="A10" s="69"/>
      <c r="B10" s="69"/>
      <c r="C10" s="70" t="s">
        <v>292</v>
      </c>
      <c r="D10" s="84"/>
      <c r="E10" s="83"/>
      <c r="F10" s="85"/>
      <c r="G10" s="86"/>
      <c r="H10" s="71">
        <v>42</v>
      </c>
      <c r="I10" s="72">
        <v>23</v>
      </c>
      <c r="J10" s="40"/>
      <c r="K10" s="42">
        <v>4</v>
      </c>
      <c r="L10" s="43" t="s">
        <v>93</v>
      </c>
    </row>
    <row r="11" spans="1:13" x14ac:dyDescent="0.25">
      <c r="A11" s="69"/>
      <c r="B11" s="69"/>
      <c r="C11" s="70" t="s">
        <v>288</v>
      </c>
      <c r="D11" s="84"/>
      <c r="E11" s="83"/>
      <c r="F11" s="85"/>
      <c r="G11" s="86"/>
      <c r="H11" s="71">
        <v>44</v>
      </c>
      <c r="I11" s="72">
        <v>25</v>
      </c>
      <c r="J11" s="40"/>
      <c r="K11" s="42">
        <v>5</v>
      </c>
      <c r="L11" s="43" t="s">
        <v>85</v>
      </c>
    </row>
    <row r="12" spans="1:13" x14ac:dyDescent="0.25">
      <c r="A12" s="69"/>
      <c r="B12" s="69"/>
      <c r="C12" s="70" t="s">
        <v>279</v>
      </c>
      <c r="D12" s="84"/>
      <c r="E12" s="83"/>
      <c r="F12" s="85"/>
      <c r="G12" s="86"/>
      <c r="H12" s="71">
        <v>40</v>
      </c>
      <c r="I12" s="72">
        <v>21</v>
      </c>
      <c r="J12" s="40"/>
      <c r="L12" s="43" t="s">
        <v>94</v>
      </c>
    </row>
    <row r="13" spans="1:13" x14ac:dyDescent="0.25">
      <c r="A13" s="69"/>
      <c r="B13" s="69" t="s">
        <v>5</v>
      </c>
      <c r="C13" s="70" t="s">
        <v>283</v>
      </c>
      <c r="D13" s="84"/>
      <c r="E13" s="83"/>
      <c r="F13" s="85"/>
      <c r="G13" s="86"/>
      <c r="H13" s="71">
        <v>43</v>
      </c>
      <c r="I13" s="72">
        <v>23</v>
      </c>
      <c r="J13" s="40"/>
      <c r="K13" s="42">
        <v>6</v>
      </c>
      <c r="L13" s="43" t="s">
        <v>95</v>
      </c>
    </row>
    <row r="14" spans="1:13" x14ac:dyDescent="0.25">
      <c r="A14" s="69"/>
      <c r="B14" s="69" t="s">
        <v>5</v>
      </c>
      <c r="C14" s="70" t="s">
        <v>281</v>
      </c>
      <c r="D14" s="84"/>
      <c r="E14" s="83"/>
      <c r="F14" s="85"/>
      <c r="G14" s="86"/>
      <c r="H14" s="71">
        <v>41</v>
      </c>
      <c r="I14" s="72">
        <v>21</v>
      </c>
      <c r="J14" s="40"/>
    </row>
    <row r="15" spans="1:13" x14ac:dyDescent="0.25">
      <c r="A15" s="69"/>
      <c r="B15" s="69"/>
      <c r="C15" s="70" t="s">
        <v>280</v>
      </c>
      <c r="D15" s="84"/>
      <c r="E15" s="83"/>
      <c r="F15" s="85"/>
      <c r="G15" s="86"/>
      <c r="H15" s="71">
        <v>52</v>
      </c>
      <c r="I15" s="72">
        <v>27</v>
      </c>
      <c r="J15" s="40"/>
      <c r="K15" s="73" t="s">
        <v>86</v>
      </c>
    </row>
    <row r="16" spans="1:13" x14ac:dyDescent="0.25">
      <c r="A16" s="69"/>
      <c r="B16" s="69"/>
      <c r="C16" s="70" t="s">
        <v>278</v>
      </c>
      <c r="D16" s="84"/>
      <c r="E16" s="83"/>
      <c r="F16" s="85"/>
      <c r="G16" s="86"/>
      <c r="H16" s="71">
        <v>54</v>
      </c>
      <c r="I16" s="72">
        <v>28</v>
      </c>
      <c r="J16" s="40"/>
      <c r="K16" s="42">
        <v>1</v>
      </c>
      <c r="L16" s="43" t="s">
        <v>96</v>
      </c>
    </row>
    <row r="17" spans="1:12" x14ac:dyDescent="0.25">
      <c r="A17" s="69"/>
      <c r="B17" s="69"/>
      <c r="C17" s="70" t="s">
        <v>284</v>
      </c>
      <c r="D17" s="84"/>
      <c r="E17" s="83"/>
      <c r="F17" s="85"/>
      <c r="G17" s="86"/>
      <c r="H17" s="71">
        <v>49</v>
      </c>
      <c r="I17" s="72">
        <v>25</v>
      </c>
      <c r="J17" s="40"/>
      <c r="K17" s="42">
        <v>2</v>
      </c>
      <c r="L17" s="43" t="s">
        <v>97</v>
      </c>
    </row>
    <row r="18" spans="1:12" x14ac:dyDescent="0.25">
      <c r="A18" s="69"/>
      <c r="B18" s="69"/>
      <c r="C18" s="70" t="s">
        <v>287</v>
      </c>
      <c r="D18" s="84"/>
      <c r="E18" s="83"/>
      <c r="F18" s="85"/>
      <c r="G18" s="86"/>
      <c r="H18" s="71">
        <v>48</v>
      </c>
      <c r="I18" s="72">
        <v>25</v>
      </c>
      <c r="J18" s="40"/>
      <c r="L18" s="43" t="s">
        <v>87</v>
      </c>
    </row>
    <row r="19" spans="1:12" x14ac:dyDescent="0.25">
      <c r="A19" s="69"/>
      <c r="B19" s="69"/>
      <c r="C19" s="70" t="s">
        <v>286</v>
      </c>
      <c r="D19" s="84"/>
      <c r="E19" s="83"/>
      <c r="F19" s="85"/>
      <c r="G19" s="86"/>
      <c r="H19" s="71">
        <v>51</v>
      </c>
      <c r="I19" s="72">
        <v>26</v>
      </c>
      <c r="J19" s="40"/>
      <c r="K19" s="42">
        <v>3</v>
      </c>
      <c r="L19" s="43" t="s">
        <v>88</v>
      </c>
    </row>
    <row r="20" spans="1:12" x14ac:dyDescent="0.25">
      <c r="A20" s="69"/>
      <c r="B20" s="69"/>
      <c r="C20" s="70" t="s">
        <v>282</v>
      </c>
      <c r="D20" s="84"/>
      <c r="E20" s="83"/>
      <c r="F20" s="85"/>
      <c r="G20" s="86"/>
      <c r="H20" s="71">
        <v>41</v>
      </c>
      <c r="I20" s="72">
        <v>20</v>
      </c>
      <c r="J20" s="40"/>
      <c r="L20" s="43" t="s">
        <v>89</v>
      </c>
    </row>
    <row r="21" spans="1:12" x14ac:dyDescent="0.25">
      <c r="A21" s="69"/>
      <c r="B21" s="69"/>
      <c r="C21" s="70" t="s">
        <v>285</v>
      </c>
      <c r="D21" s="84"/>
      <c r="E21" s="83"/>
      <c r="F21" s="85"/>
      <c r="G21" s="86"/>
      <c r="H21" s="71">
        <v>39</v>
      </c>
      <c r="I21" s="72">
        <v>19</v>
      </c>
      <c r="J21" s="40"/>
      <c r="L21" s="42"/>
    </row>
    <row r="22" spans="1:12" x14ac:dyDescent="0.25">
      <c r="A22" s="69" t="s">
        <v>75</v>
      </c>
      <c r="B22" s="69" t="s">
        <v>102</v>
      </c>
      <c r="C22" s="70" t="s">
        <v>127</v>
      </c>
      <c r="D22" s="84"/>
      <c r="E22" s="83"/>
      <c r="F22" s="85"/>
      <c r="G22" s="86"/>
      <c r="H22" s="71">
        <v>25</v>
      </c>
      <c r="I22" s="72">
        <v>18</v>
      </c>
      <c r="J22" s="40"/>
      <c r="L22" s="42"/>
    </row>
    <row r="23" spans="1:12" x14ac:dyDescent="0.25">
      <c r="A23" s="69" t="s">
        <v>74</v>
      </c>
      <c r="B23" s="69"/>
      <c r="C23" s="70" t="s">
        <v>130</v>
      </c>
      <c r="D23" s="84"/>
      <c r="E23" s="83"/>
      <c r="F23" s="85"/>
      <c r="G23" s="86"/>
      <c r="H23" s="71">
        <v>23</v>
      </c>
      <c r="I23" s="72">
        <v>16</v>
      </c>
      <c r="J23" s="40"/>
      <c r="L23" s="42"/>
    </row>
    <row r="24" spans="1:12" x14ac:dyDescent="0.25">
      <c r="A24" s="69"/>
      <c r="B24" s="69"/>
      <c r="C24" s="70" t="s">
        <v>114</v>
      </c>
      <c r="D24" s="84"/>
      <c r="E24" s="83"/>
      <c r="F24" s="85"/>
      <c r="G24" s="86"/>
      <c r="H24" s="71">
        <v>21</v>
      </c>
      <c r="I24" s="72">
        <v>15</v>
      </c>
      <c r="J24" s="40"/>
      <c r="L24" s="42"/>
    </row>
    <row r="25" spans="1:12" x14ac:dyDescent="0.25">
      <c r="A25" s="69" t="s">
        <v>75</v>
      </c>
      <c r="B25" s="69" t="s">
        <v>138</v>
      </c>
      <c r="C25" s="70" t="s">
        <v>293</v>
      </c>
      <c r="D25" s="84"/>
      <c r="E25" s="83"/>
      <c r="F25" s="85"/>
      <c r="G25" s="86"/>
      <c r="H25" s="71"/>
      <c r="I25" s="72">
        <v>12</v>
      </c>
      <c r="J25" s="40"/>
      <c r="L25" s="42"/>
    </row>
    <row r="26" spans="1:12" x14ac:dyDescent="0.25">
      <c r="A26" s="69" t="s">
        <v>52</v>
      </c>
      <c r="B26" s="69"/>
      <c r="C26" s="70" t="s">
        <v>297</v>
      </c>
      <c r="D26" s="84"/>
      <c r="E26" s="83"/>
      <c r="F26" s="85"/>
      <c r="G26" s="86"/>
      <c r="H26" s="71"/>
      <c r="I26" s="72">
        <v>12</v>
      </c>
      <c r="J26" s="40"/>
      <c r="L26" s="42"/>
    </row>
    <row r="27" spans="1:12" x14ac:dyDescent="0.25">
      <c r="A27" s="69"/>
      <c r="B27" s="69"/>
      <c r="C27" s="70" t="s">
        <v>294</v>
      </c>
      <c r="D27" s="84"/>
      <c r="E27" s="83"/>
      <c r="F27" s="85"/>
      <c r="G27" s="86"/>
      <c r="H27" s="71"/>
      <c r="I27" s="72">
        <v>11</v>
      </c>
      <c r="J27" s="40"/>
      <c r="L27" s="42"/>
    </row>
    <row r="28" spans="1:12" x14ac:dyDescent="0.25">
      <c r="A28" s="69"/>
      <c r="B28" s="69"/>
      <c r="C28" s="70" t="s">
        <v>298</v>
      </c>
      <c r="D28" s="84"/>
      <c r="E28" s="83"/>
      <c r="F28" s="85"/>
      <c r="G28" s="86"/>
      <c r="H28" s="71"/>
      <c r="I28" s="72">
        <v>11</v>
      </c>
      <c r="J28" s="40"/>
      <c r="L28" s="42"/>
    </row>
    <row r="29" spans="1:12" x14ac:dyDescent="0.25">
      <c r="A29" s="69"/>
      <c r="B29" s="69"/>
      <c r="C29" s="70" t="s">
        <v>295</v>
      </c>
      <c r="D29" s="84"/>
      <c r="E29" s="83"/>
      <c r="F29" s="85"/>
      <c r="G29" s="86"/>
      <c r="H29" s="71"/>
      <c r="I29" s="72">
        <v>10</v>
      </c>
      <c r="J29" s="40"/>
      <c r="L29" s="42"/>
    </row>
    <row r="30" spans="1:12" x14ac:dyDescent="0.25">
      <c r="A30" s="69"/>
      <c r="B30" s="69"/>
      <c r="C30" s="70" t="s">
        <v>299</v>
      </c>
      <c r="D30" s="84"/>
      <c r="E30" s="83"/>
      <c r="F30" s="85"/>
      <c r="G30" s="86"/>
      <c r="H30" s="71"/>
      <c r="I30" s="72">
        <v>10</v>
      </c>
      <c r="J30" s="40"/>
      <c r="L30" s="42"/>
    </row>
    <row r="31" spans="1:12" x14ac:dyDescent="0.25">
      <c r="A31" s="69"/>
      <c r="B31" s="69"/>
      <c r="C31" s="70" t="s">
        <v>301</v>
      </c>
      <c r="D31" s="84"/>
      <c r="E31" s="83"/>
      <c r="F31" s="85"/>
      <c r="G31" s="86"/>
      <c r="H31" s="71"/>
      <c r="I31" s="72">
        <v>10</v>
      </c>
      <c r="J31" s="40"/>
      <c r="L31" s="42"/>
    </row>
    <row r="32" spans="1:12" x14ac:dyDescent="0.25">
      <c r="A32" s="69"/>
      <c r="B32" s="69"/>
      <c r="C32" s="70" t="s">
        <v>302</v>
      </c>
      <c r="D32" s="84"/>
      <c r="E32" s="83"/>
      <c r="F32" s="85"/>
      <c r="G32" s="86"/>
      <c r="H32" s="71"/>
      <c r="I32" s="72">
        <v>10</v>
      </c>
      <c r="J32" s="40"/>
      <c r="L32" s="42"/>
    </row>
    <row r="33" spans="1:16" x14ac:dyDescent="0.25">
      <c r="A33" s="69"/>
      <c r="B33" s="69"/>
      <c r="C33" s="70" t="s">
        <v>296</v>
      </c>
      <c r="D33" s="84"/>
      <c r="E33" s="83"/>
      <c r="F33" s="85"/>
      <c r="G33" s="86"/>
      <c r="H33" s="71"/>
      <c r="I33" s="72">
        <v>9</v>
      </c>
      <c r="J33" s="40"/>
      <c r="L33" s="42"/>
    </row>
    <row r="34" spans="1:16" x14ac:dyDescent="0.25">
      <c r="A34" s="69"/>
      <c r="B34" s="69"/>
      <c r="C34" s="70" t="s">
        <v>300</v>
      </c>
      <c r="D34" s="84"/>
      <c r="E34" s="83"/>
      <c r="F34" s="85"/>
      <c r="G34" s="86"/>
      <c r="H34" s="71"/>
      <c r="I34" s="72">
        <v>9</v>
      </c>
      <c r="J34" s="40"/>
      <c r="L34" s="42"/>
    </row>
    <row r="35" spans="1:16" x14ac:dyDescent="0.25">
      <c r="A35" s="69" t="s">
        <v>54</v>
      </c>
      <c r="B35" s="69" t="s">
        <v>38</v>
      </c>
      <c r="C35" s="70" t="s">
        <v>150</v>
      </c>
      <c r="D35" s="84"/>
      <c r="E35" s="83"/>
      <c r="F35" s="85"/>
      <c r="G35" s="86"/>
      <c r="H35" s="71"/>
      <c r="I35" s="72">
        <v>16</v>
      </c>
      <c r="J35" s="40"/>
      <c r="L35" s="42"/>
    </row>
    <row r="36" spans="1:16" x14ac:dyDescent="0.25">
      <c r="A36" s="69"/>
      <c r="B36" s="69"/>
      <c r="C36" s="70" t="s">
        <v>153</v>
      </c>
      <c r="D36" s="84"/>
      <c r="E36" s="83"/>
      <c r="F36" s="85"/>
      <c r="G36" s="86"/>
      <c r="H36" s="71"/>
      <c r="I36" s="72">
        <v>14</v>
      </c>
      <c r="J36" s="40"/>
      <c r="L36" s="42"/>
    </row>
    <row r="37" spans="1:16" x14ac:dyDescent="0.25">
      <c r="A37" s="69" t="s">
        <v>206</v>
      </c>
      <c r="B37" s="69" t="s">
        <v>207</v>
      </c>
      <c r="C37" s="70" t="s">
        <v>311</v>
      </c>
      <c r="D37" s="84"/>
      <c r="E37" s="83"/>
      <c r="F37" s="85"/>
      <c r="G37" s="86"/>
      <c r="H37" s="71"/>
      <c r="I37" s="72">
        <v>7</v>
      </c>
      <c r="J37" s="40"/>
      <c r="L37" s="42"/>
    </row>
    <row r="38" spans="1:16" x14ac:dyDescent="0.25">
      <c r="A38" s="69"/>
      <c r="B38" s="69"/>
      <c r="C38" s="70" t="s">
        <v>312</v>
      </c>
      <c r="D38" s="84"/>
      <c r="E38" s="83"/>
      <c r="F38" s="85"/>
      <c r="G38" s="86"/>
      <c r="H38" s="71"/>
      <c r="I38" s="72">
        <v>6</v>
      </c>
      <c r="J38" s="40"/>
      <c r="L38" s="42"/>
    </row>
    <row r="39" spans="1:16" x14ac:dyDescent="0.25">
      <c r="A39" s="69"/>
      <c r="B39" s="69"/>
      <c r="C39" s="70" t="s">
        <v>303</v>
      </c>
      <c r="D39" s="84"/>
      <c r="E39" s="83"/>
      <c r="F39" s="85"/>
      <c r="G39" s="86"/>
      <c r="H39" s="71"/>
      <c r="I39" s="72">
        <v>6</v>
      </c>
      <c r="J39" s="40"/>
      <c r="L39" s="42"/>
    </row>
    <row r="40" spans="1:16" x14ac:dyDescent="0.25">
      <c r="A40" s="69"/>
      <c r="B40" s="69"/>
      <c r="C40" s="70" t="s">
        <v>308</v>
      </c>
      <c r="D40" s="84"/>
      <c r="E40" s="83"/>
      <c r="F40" s="85"/>
      <c r="G40" s="86"/>
      <c r="H40" s="71"/>
      <c r="I40" s="72">
        <v>6</v>
      </c>
      <c r="J40" s="40"/>
      <c r="L40" s="42"/>
    </row>
    <row r="41" spans="1:16" x14ac:dyDescent="0.25">
      <c r="A41" s="69"/>
      <c r="B41" s="69"/>
      <c r="C41" s="70" t="s">
        <v>310</v>
      </c>
      <c r="D41" s="84"/>
      <c r="E41" s="83"/>
      <c r="F41" s="85"/>
      <c r="G41" s="86"/>
      <c r="H41" s="71"/>
      <c r="I41" s="72">
        <v>6</v>
      </c>
      <c r="J41" s="40"/>
      <c r="L41" s="42"/>
    </row>
    <row r="42" spans="1:16" x14ac:dyDescent="0.25">
      <c r="A42" s="69"/>
      <c r="B42" s="69"/>
      <c r="C42" s="70" t="s">
        <v>313</v>
      </c>
      <c r="D42" s="84"/>
      <c r="E42" s="83"/>
      <c r="F42" s="85"/>
      <c r="G42" s="86"/>
      <c r="H42" s="71"/>
      <c r="I42" s="72">
        <v>5</v>
      </c>
      <c r="J42" s="40"/>
      <c r="L42" s="42"/>
    </row>
    <row r="43" spans="1:16" x14ac:dyDescent="0.25">
      <c r="A43" s="69"/>
      <c r="B43" s="69"/>
      <c r="C43" s="70" t="s">
        <v>306</v>
      </c>
      <c r="D43" s="84"/>
      <c r="E43" s="83"/>
      <c r="F43" s="85"/>
      <c r="G43" s="86"/>
      <c r="H43" s="71"/>
      <c r="I43" s="72">
        <v>5</v>
      </c>
      <c r="J43" s="40"/>
      <c r="L43" s="42"/>
    </row>
    <row r="44" spans="1:16" x14ac:dyDescent="0.25">
      <c r="A44" s="69"/>
      <c r="B44" s="69"/>
      <c r="C44" s="70" t="s">
        <v>305</v>
      </c>
      <c r="D44" s="84"/>
      <c r="E44" s="83"/>
      <c r="F44" s="85"/>
      <c r="G44" s="86"/>
      <c r="H44" s="71"/>
      <c r="I44" s="72">
        <v>5</v>
      </c>
      <c r="J44" s="40"/>
      <c r="L44" s="42"/>
      <c r="M44" s="41"/>
      <c r="N44" s="41"/>
      <c r="O44" s="41"/>
      <c r="P44" s="41"/>
    </row>
    <row r="45" spans="1:16" x14ac:dyDescent="0.25">
      <c r="A45" s="69"/>
      <c r="B45" s="69"/>
      <c r="C45" s="70" t="s">
        <v>307</v>
      </c>
      <c r="D45" s="84"/>
      <c r="E45" s="83"/>
      <c r="F45" s="85"/>
      <c r="G45" s="86"/>
      <c r="H45" s="71"/>
      <c r="I45" s="72">
        <v>5</v>
      </c>
      <c r="J45" s="40"/>
      <c r="L45" s="42"/>
      <c r="M45" s="41"/>
      <c r="N45" s="41"/>
      <c r="O45" s="41"/>
      <c r="P45" s="41"/>
    </row>
    <row r="46" spans="1:16" x14ac:dyDescent="0.25">
      <c r="A46" s="69"/>
      <c r="B46" s="69"/>
      <c r="C46" s="70" t="s">
        <v>314</v>
      </c>
      <c r="D46" s="84"/>
      <c r="E46" s="83"/>
      <c r="F46" s="85"/>
      <c r="G46" s="86"/>
      <c r="H46" s="71"/>
      <c r="I46" s="72">
        <v>4</v>
      </c>
      <c r="J46" s="40"/>
      <c r="K46" s="40"/>
      <c r="L46" s="42"/>
      <c r="M46" s="41"/>
      <c r="N46" s="41"/>
      <c r="O46" s="41"/>
      <c r="P46" s="41"/>
    </row>
    <row r="47" spans="1:16" x14ac:dyDescent="0.25">
      <c r="A47" s="69"/>
      <c r="B47" s="69"/>
      <c r="C47" s="70" t="s">
        <v>309</v>
      </c>
      <c r="D47" s="84"/>
      <c r="E47" s="83"/>
      <c r="F47" s="85"/>
      <c r="G47" s="86"/>
      <c r="H47" s="71"/>
      <c r="I47" s="72">
        <v>4</v>
      </c>
      <c r="J47" s="40"/>
      <c r="K47" s="40"/>
      <c r="L47" s="42"/>
      <c r="M47" s="41"/>
      <c r="N47" s="41"/>
      <c r="O47" s="41"/>
      <c r="P47" s="41"/>
    </row>
    <row r="48" spans="1:16" s="79" customFormat="1" x14ac:dyDescent="0.25">
      <c r="A48" s="69"/>
      <c r="B48" s="69"/>
      <c r="C48" s="70" t="s">
        <v>304</v>
      </c>
      <c r="D48" s="84"/>
      <c r="E48" s="83"/>
      <c r="F48" s="85"/>
      <c r="G48" s="86"/>
      <c r="H48" s="71"/>
      <c r="I48" s="72">
        <v>4</v>
      </c>
      <c r="J48" s="40"/>
      <c r="K48" s="80"/>
      <c r="L48" s="80"/>
    </row>
    <row r="49" spans="1:12" s="79" customFormat="1" x14ac:dyDescent="0.25">
      <c r="A49" s="69" t="s">
        <v>76</v>
      </c>
      <c r="B49" s="69" t="s">
        <v>208</v>
      </c>
      <c r="C49" s="70" t="s">
        <v>185</v>
      </c>
      <c r="D49" s="84"/>
      <c r="E49" s="83"/>
      <c r="F49" s="85"/>
      <c r="G49" s="86"/>
      <c r="H49" s="71"/>
      <c r="I49" s="72">
        <v>23</v>
      </c>
      <c r="J49" s="40"/>
      <c r="K49" s="80"/>
      <c r="L49" s="80"/>
    </row>
    <row r="50" spans="1:12" s="79" customFormat="1" x14ac:dyDescent="0.25">
      <c r="A50" s="69"/>
      <c r="B50" s="69"/>
      <c r="C50" s="70" t="s">
        <v>183</v>
      </c>
      <c r="D50" s="84"/>
      <c r="E50" s="83"/>
      <c r="F50" s="85"/>
      <c r="G50" s="86"/>
      <c r="H50" s="71"/>
      <c r="I50" s="72">
        <v>16</v>
      </c>
      <c r="J50" s="40"/>
      <c r="K50" s="80"/>
      <c r="L50" s="80"/>
    </row>
    <row r="51" spans="1:12" s="79" customFormat="1" x14ac:dyDescent="0.25">
      <c r="A51" s="69" t="s">
        <v>246</v>
      </c>
      <c r="B51" s="69" t="s">
        <v>208</v>
      </c>
      <c r="C51" s="70" t="s">
        <v>182</v>
      </c>
      <c r="D51" s="84"/>
      <c r="E51" s="83"/>
      <c r="F51" s="85"/>
      <c r="G51" s="86"/>
      <c r="H51" s="71"/>
      <c r="I51" s="72">
        <v>28</v>
      </c>
      <c r="J51" s="40"/>
      <c r="K51" s="80"/>
      <c r="L51" s="80"/>
    </row>
    <row r="52" spans="1:12" s="79" customFormat="1" x14ac:dyDescent="0.25">
      <c r="A52" s="69"/>
      <c r="B52" s="69"/>
      <c r="C52" s="70" t="s">
        <v>247</v>
      </c>
      <c r="D52" s="84"/>
      <c r="E52" s="83"/>
      <c r="F52" s="85"/>
      <c r="G52" s="86"/>
      <c r="H52" s="71"/>
      <c r="I52" s="72">
        <v>26</v>
      </c>
      <c r="J52" s="40"/>
      <c r="K52" s="80"/>
      <c r="L52" s="80"/>
    </row>
    <row r="53" spans="1:12" s="79" customFormat="1" x14ac:dyDescent="0.25">
      <c r="A53" s="69" t="s">
        <v>233</v>
      </c>
      <c r="B53" s="69" t="s">
        <v>238</v>
      </c>
      <c r="C53" s="70" t="s">
        <v>236</v>
      </c>
      <c r="D53" s="84"/>
      <c r="E53" s="83"/>
      <c r="F53" s="85"/>
      <c r="G53" s="86"/>
      <c r="H53" s="71"/>
      <c r="I53" s="72">
        <v>8</v>
      </c>
      <c r="J53" s="40"/>
      <c r="K53" s="80"/>
      <c r="L53" s="80"/>
    </row>
    <row r="54" spans="1:12" s="79" customFormat="1" x14ac:dyDescent="0.25">
      <c r="A54" s="69"/>
      <c r="B54" s="69"/>
      <c r="C54" s="70" t="s">
        <v>191</v>
      </c>
      <c r="D54" s="84"/>
      <c r="E54" s="83"/>
      <c r="F54" s="85"/>
      <c r="G54" s="86"/>
      <c r="H54" s="71"/>
      <c r="I54" s="72">
        <v>7</v>
      </c>
      <c r="J54" s="40"/>
      <c r="K54" s="80"/>
      <c r="L54" s="80"/>
    </row>
    <row r="55" spans="1:12" s="79" customFormat="1" x14ac:dyDescent="0.25">
      <c r="A55" s="69"/>
      <c r="B55" s="69"/>
      <c r="C55" s="70" t="s">
        <v>237</v>
      </c>
      <c r="D55" s="84"/>
      <c r="E55" s="83"/>
      <c r="F55" s="85"/>
      <c r="G55" s="86"/>
      <c r="H55" s="71"/>
      <c r="I55" s="72">
        <v>7</v>
      </c>
      <c r="J55" s="40"/>
      <c r="K55" s="80"/>
      <c r="L55" s="80"/>
    </row>
    <row r="56" spans="1:12" s="79" customFormat="1" x14ac:dyDescent="0.25">
      <c r="A56" s="69"/>
      <c r="B56" s="69"/>
      <c r="C56" s="70" t="s">
        <v>197</v>
      </c>
      <c r="D56" s="84"/>
      <c r="E56" s="83"/>
      <c r="F56" s="85"/>
      <c r="G56" s="86"/>
      <c r="H56" s="71"/>
      <c r="I56" s="72">
        <v>6</v>
      </c>
      <c r="J56" s="40"/>
      <c r="K56" s="80"/>
      <c r="L56" s="80"/>
    </row>
    <row r="57" spans="1:12" s="79" customFormat="1" x14ac:dyDescent="0.25">
      <c r="A57" s="69" t="s">
        <v>234</v>
      </c>
      <c r="B57" s="69" t="s">
        <v>240</v>
      </c>
      <c r="C57" s="70" t="s">
        <v>239</v>
      </c>
      <c r="D57" s="84"/>
      <c r="E57" s="83"/>
      <c r="F57" s="85"/>
      <c r="G57" s="86"/>
      <c r="H57" s="71"/>
      <c r="I57" s="72">
        <v>24</v>
      </c>
      <c r="J57" s="40"/>
      <c r="K57" s="80"/>
      <c r="L57" s="80"/>
    </row>
    <row r="58" spans="1:12" s="79" customFormat="1" x14ac:dyDescent="0.25">
      <c r="A58" s="69"/>
      <c r="B58" s="69"/>
      <c r="C58" s="70" t="s">
        <v>189</v>
      </c>
      <c r="D58" s="84"/>
      <c r="E58" s="83"/>
      <c r="F58" s="85"/>
      <c r="G58" s="86"/>
      <c r="H58" s="71"/>
      <c r="I58" s="72">
        <v>22</v>
      </c>
      <c r="J58" s="40"/>
      <c r="K58" s="80"/>
      <c r="L58" s="80"/>
    </row>
    <row r="59" spans="1:12" s="79" customFormat="1" x14ac:dyDescent="0.25">
      <c r="A59" s="69" t="s">
        <v>230</v>
      </c>
      <c r="B59" s="69" t="s">
        <v>42</v>
      </c>
      <c r="C59" s="70" t="s">
        <v>231</v>
      </c>
      <c r="D59" s="84"/>
      <c r="E59" s="83"/>
      <c r="F59" s="85"/>
      <c r="G59" s="86"/>
      <c r="H59" s="71">
        <v>20</v>
      </c>
      <c r="I59" s="72">
        <v>7</v>
      </c>
      <c r="J59" s="40"/>
      <c r="K59" s="80"/>
      <c r="L59" s="80"/>
    </row>
    <row r="60" spans="1:12" s="79" customFormat="1" x14ac:dyDescent="0.25">
      <c r="A60" s="69"/>
      <c r="B60" s="69"/>
      <c r="C60" s="70" t="s">
        <v>232</v>
      </c>
      <c r="D60" s="84"/>
      <c r="E60" s="83"/>
      <c r="F60" s="85"/>
      <c r="G60" s="86"/>
      <c r="H60" s="71">
        <v>6</v>
      </c>
      <c r="I60" s="72">
        <v>2</v>
      </c>
      <c r="J60" s="40"/>
      <c r="K60" s="80"/>
      <c r="L60" s="80"/>
    </row>
    <row r="61" spans="1:12" s="79" customFormat="1" x14ac:dyDescent="0.25">
      <c r="A61" s="69" t="s">
        <v>241</v>
      </c>
      <c r="B61" s="69" t="s">
        <v>235</v>
      </c>
      <c r="C61" s="70" t="s">
        <v>242</v>
      </c>
      <c r="D61" s="84"/>
      <c r="E61" s="83"/>
      <c r="F61" s="85"/>
      <c r="G61" s="86"/>
      <c r="H61" s="71"/>
      <c r="I61" s="72">
        <v>2</v>
      </c>
      <c r="J61" s="40"/>
      <c r="K61" s="80"/>
      <c r="L61" s="80"/>
    </row>
    <row r="62" spans="1:12" s="79" customFormat="1" x14ac:dyDescent="0.25">
      <c r="A62" s="69"/>
      <c r="B62" s="69"/>
      <c r="C62" s="11" t="s">
        <v>317</v>
      </c>
      <c r="D62" s="84"/>
      <c r="E62" s="83"/>
      <c r="F62" s="85"/>
      <c r="G62" s="86"/>
      <c r="H62" s="71"/>
      <c r="I62" s="72">
        <v>3</v>
      </c>
      <c r="J62" s="40"/>
      <c r="K62" s="80"/>
      <c r="L62" s="80"/>
    </row>
    <row r="63" spans="1:12" s="79" customFormat="1" x14ac:dyDescent="0.25">
      <c r="A63" s="69"/>
      <c r="B63" s="69"/>
      <c r="C63" s="11" t="s">
        <v>190</v>
      </c>
      <c r="D63" s="84"/>
      <c r="E63" s="83"/>
      <c r="F63" s="85"/>
      <c r="G63" s="86"/>
      <c r="H63" s="71"/>
      <c r="I63" s="72">
        <v>3</v>
      </c>
      <c r="J63" s="40"/>
      <c r="K63" s="80"/>
      <c r="L63" s="80"/>
    </row>
    <row r="64" spans="1:12" s="79" customFormat="1" x14ac:dyDescent="0.25">
      <c r="A64" s="69"/>
      <c r="B64" s="69"/>
      <c r="C64" s="70" t="s">
        <v>243</v>
      </c>
      <c r="D64" s="84"/>
      <c r="E64" s="83"/>
      <c r="F64" s="85"/>
      <c r="G64" s="86"/>
      <c r="H64" s="71"/>
      <c r="I64" s="72">
        <v>2</v>
      </c>
      <c r="J64" s="40"/>
      <c r="K64" s="80"/>
      <c r="L64" s="80"/>
    </row>
    <row r="65" spans="1:24" s="79" customFormat="1" x14ac:dyDescent="0.25">
      <c r="A65" s="69" t="s">
        <v>77</v>
      </c>
      <c r="B65" s="69"/>
      <c r="C65" s="70" t="s">
        <v>266</v>
      </c>
      <c r="D65" s="84"/>
      <c r="E65" s="83"/>
      <c r="F65" s="85"/>
      <c r="G65" s="86"/>
      <c r="H65" s="71">
        <v>6</v>
      </c>
      <c r="I65" s="72"/>
      <c r="J65" s="40"/>
      <c r="K65" s="80"/>
      <c r="L65" s="80"/>
    </row>
    <row r="66" spans="1:24" s="79" customFormat="1" x14ac:dyDescent="0.25">
      <c r="A66" s="69"/>
      <c r="B66" s="69"/>
      <c r="C66" s="70" t="s">
        <v>267</v>
      </c>
      <c r="D66" s="84"/>
      <c r="E66" s="83"/>
      <c r="F66" s="85"/>
      <c r="G66" s="86"/>
      <c r="H66" s="71">
        <v>6</v>
      </c>
      <c r="I66" s="72"/>
      <c r="J66" s="40"/>
      <c r="K66" s="80"/>
      <c r="L66" s="80"/>
    </row>
    <row r="67" spans="1:24" s="79" customFormat="1" x14ac:dyDescent="0.25">
      <c r="A67" s="69"/>
      <c r="B67" s="69"/>
      <c r="C67" s="70" t="s">
        <v>268</v>
      </c>
      <c r="D67" s="84"/>
      <c r="E67" s="83"/>
      <c r="F67" s="85"/>
      <c r="G67" s="86"/>
      <c r="H67" s="71">
        <v>6</v>
      </c>
      <c r="I67" s="72"/>
      <c r="J67" s="40"/>
      <c r="K67" s="80"/>
      <c r="L67" s="80"/>
    </row>
    <row r="68" spans="1:24" s="79" customFormat="1" x14ac:dyDescent="0.25">
      <c r="A68" s="69"/>
      <c r="B68" s="69"/>
      <c r="C68" s="70" t="s">
        <v>269</v>
      </c>
      <c r="D68" s="84"/>
      <c r="E68" s="83"/>
      <c r="F68" s="85"/>
      <c r="G68" s="86"/>
      <c r="H68" s="71">
        <v>6</v>
      </c>
      <c r="I68" s="72"/>
      <c r="J68" s="40"/>
      <c r="K68" s="80"/>
      <c r="L68" s="80"/>
    </row>
    <row r="69" spans="1:24" s="79" customFormat="1" x14ac:dyDescent="0.25">
      <c r="A69" s="69" t="s">
        <v>55</v>
      </c>
      <c r="B69" s="69"/>
      <c r="C69" s="70" t="s">
        <v>248</v>
      </c>
      <c r="D69" s="84"/>
      <c r="E69" s="83"/>
      <c r="F69" s="85"/>
      <c r="G69" s="86"/>
      <c r="H69" s="71"/>
      <c r="I69" s="72">
        <v>10</v>
      </c>
      <c r="J69" s="40"/>
      <c r="K69" s="80"/>
      <c r="L69" s="80"/>
    </row>
    <row r="70" spans="1:24" s="38" customFormat="1" x14ac:dyDescent="0.25">
      <c r="A70" s="69"/>
      <c r="B70" s="69"/>
      <c r="C70" s="70" t="s">
        <v>316</v>
      </c>
      <c r="D70" s="84"/>
      <c r="E70" s="83"/>
      <c r="F70" s="85"/>
      <c r="G70" s="86"/>
      <c r="H70" s="71"/>
      <c r="I70" s="72">
        <v>15</v>
      </c>
      <c r="J70" s="81"/>
      <c r="K70" s="40"/>
      <c r="L70" s="81"/>
      <c r="M70" s="40"/>
      <c r="N70" s="81"/>
      <c r="O70" s="81"/>
      <c r="P70" s="82"/>
      <c r="Q70" s="82"/>
      <c r="R70" s="82"/>
      <c r="T70" s="79"/>
      <c r="U70" s="79"/>
      <c r="V70" s="79"/>
      <c r="W70" s="79"/>
      <c r="X70" s="79"/>
    </row>
    <row r="71" spans="1:24" s="38" customFormat="1" x14ac:dyDescent="0.25">
      <c r="A71" s="69"/>
      <c r="B71" s="69"/>
      <c r="C71" s="70" t="s">
        <v>315</v>
      </c>
      <c r="D71" s="84"/>
      <c r="E71" s="83"/>
      <c r="F71" s="85"/>
      <c r="G71" s="86"/>
      <c r="H71" s="71"/>
      <c r="I71" s="72">
        <v>20</v>
      </c>
      <c r="J71" s="81"/>
      <c r="K71" s="40"/>
      <c r="L71" s="81"/>
      <c r="M71" s="40"/>
      <c r="N71" s="89"/>
      <c r="O71" s="89"/>
      <c r="P71" s="90"/>
      <c r="Q71" s="90"/>
      <c r="R71" s="90"/>
      <c r="T71" s="79"/>
      <c r="U71" s="79"/>
      <c r="V71" s="79"/>
      <c r="W71" s="79"/>
      <c r="X71" s="79"/>
    </row>
    <row r="72" spans="1:24" s="79" customFormat="1" x14ac:dyDescent="0.25">
      <c r="A72" s="69"/>
      <c r="B72" s="69"/>
      <c r="C72" s="70" t="s">
        <v>249</v>
      </c>
      <c r="D72" s="84"/>
      <c r="E72" s="83"/>
      <c r="F72" s="85"/>
      <c r="G72" s="86"/>
      <c r="H72" s="71"/>
      <c r="I72" s="72">
        <v>25</v>
      </c>
      <c r="J72" s="40"/>
      <c r="K72" s="80"/>
      <c r="L72" s="80"/>
    </row>
    <row r="73" spans="1:24" s="79" customFormat="1" x14ac:dyDescent="0.25">
      <c r="A73" s="69"/>
      <c r="B73" s="69"/>
      <c r="C73" s="70" t="s">
        <v>250</v>
      </c>
      <c r="D73" s="84"/>
      <c r="E73" s="83"/>
      <c r="F73" s="85"/>
      <c r="G73" s="86"/>
      <c r="H73" s="71"/>
      <c r="I73" s="72">
        <v>40</v>
      </c>
      <c r="J73" s="68" t="s">
        <v>83</v>
      </c>
      <c r="K73" s="80"/>
      <c r="L73" s="80"/>
    </row>
    <row r="74" spans="1:24" s="79" customFormat="1" x14ac:dyDescent="0.25">
      <c r="A74" s="69"/>
      <c r="B74" s="69"/>
      <c r="C74" s="70" t="s">
        <v>251</v>
      </c>
      <c r="D74" s="84"/>
      <c r="E74" s="83"/>
      <c r="F74" s="85"/>
      <c r="G74" s="86"/>
      <c r="H74" s="71"/>
      <c r="I74" s="72">
        <v>40</v>
      </c>
      <c r="J74" s="40"/>
      <c r="K74" s="80"/>
      <c r="L74" s="80"/>
    </row>
    <row r="75" spans="1:24" s="79" customFormat="1" x14ac:dyDescent="0.25">
      <c r="A75" s="69"/>
      <c r="B75" s="69"/>
      <c r="C75" s="70" t="s">
        <v>252</v>
      </c>
      <c r="D75" s="84"/>
      <c r="E75" s="83"/>
      <c r="F75" s="85"/>
      <c r="G75" s="86"/>
      <c r="H75" s="71"/>
      <c r="I75" s="72">
        <v>20</v>
      </c>
      <c r="J75" s="40"/>
      <c r="K75" s="80"/>
      <c r="L75" s="80"/>
    </row>
    <row r="76" spans="1:24" s="79" customFormat="1" x14ac:dyDescent="0.25">
      <c r="A76" s="69"/>
      <c r="B76" s="69"/>
      <c r="C76" s="70" t="s">
        <v>253</v>
      </c>
      <c r="D76" s="84"/>
      <c r="E76" s="83"/>
      <c r="F76" s="85"/>
      <c r="G76" s="86"/>
      <c r="H76" s="71"/>
      <c r="I76" s="72">
        <v>50</v>
      </c>
      <c r="J76" s="40"/>
      <c r="K76" s="80"/>
      <c r="L76" s="80"/>
    </row>
    <row r="77" spans="1:24" s="79" customFormat="1" x14ac:dyDescent="0.25">
      <c r="A77" s="61" t="s">
        <v>264</v>
      </c>
      <c r="B77" s="61"/>
      <c r="C77" s="62"/>
      <c r="D77" s="63">
        <f>SUM(D78:D91)</f>
        <v>0</v>
      </c>
      <c r="E77" s="64">
        <f t="shared" ref="E77:I77" si="1">SUM(E78:E91)</f>
        <v>0</v>
      </c>
      <c r="F77" s="63">
        <f t="shared" si="1"/>
        <v>0</v>
      </c>
      <c r="G77" s="65">
        <f t="shared" si="1"/>
        <v>0</v>
      </c>
      <c r="H77" s="66">
        <f t="shared" si="1"/>
        <v>0</v>
      </c>
      <c r="I77" s="67">
        <f t="shared" si="1"/>
        <v>199</v>
      </c>
      <c r="J77" s="40"/>
      <c r="K77" s="80"/>
      <c r="L77" s="80"/>
    </row>
    <row r="78" spans="1:24" s="79" customFormat="1" x14ac:dyDescent="0.25">
      <c r="A78" s="69" t="s">
        <v>176</v>
      </c>
      <c r="B78" s="69" t="s">
        <v>223</v>
      </c>
      <c r="C78" s="70" t="s">
        <v>215</v>
      </c>
      <c r="D78" s="84"/>
      <c r="E78" s="83"/>
      <c r="F78" s="85"/>
      <c r="G78" s="86"/>
      <c r="H78" s="71"/>
      <c r="I78" s="72">
        <v>13</v>
      </c>
      <c r="J78" s="40"/>
      <c r="K78" s="80"/>
      <c r="L78" s="80"/>
    </row>
    <row r="79" spans="1:24" s="79" customFormat="1" x14ac:dyDescent="0.25">
      <c r="A79" s="69" t="s">
        <v>177</v>
      </c>
      <c r="B79" s="69"/>
      <c r="C79" s="70" t="s">
        <v>209</v>
      </c>
      <c r="D79" s="84"/>
      <c r="E79" s="83"/>
      <c r="F79" s="85"/>
      <c r="G79" s="86"/>
      <c r="H79" s="71"/>
      <c r="I79" s="72">
        <v>12</v>
      </c>
      <c r="J79" s="40"/>
      <c r="K79" s="80"/>
      <c r="L79" s="80"/>
    </row>
    <row r="80" spans="1:24" s="79" customFormat="1" x14ac:dyDescent="0.25">
      <c r="A80" s="69"/>
      <c r="B80" s="69"/>
      <c r="C80" s="70" t="s">
        <v>219</v>
      </c>
      <c r="D80" s="84"/>
      <c r="E80" s="83"/>
      <c r="F80" s="85"/>
      <c r="G80" s="86"/>
      <c r="H80" s="71"/>
      <c r="I80" s="72">
        <v>11</v>
      </c>
      <c r="J80" s="40"/>
      <c r="K80" s="80"/>
      <c r="L80" s="80"/>
    </row>
    <row r="81" spans="1:12" s="79" customFormat="1" x14ac:dyDescent="0.25">
      <c r="A81" s="69"/>
      <c r="B81" s="69"/>
      <c r="C81" s="70" t="s">
        <v>221</v>
      </c>
      <c r="D81" s="84"/>
      <c r="E81" s="83"/>
      <c r="F81" s="85"/>
      <c r="G81" s="86"/>
      <c r="H81" s="71"/>
      <c r="I81" s="72">
        <v>11</v>
      </c>
      <c r="J81" s="40"/>
      <c r="K81" s="80"/>
      <c r="L81" s="80"/>
    </row>
    <row r="82" spans="1:12" s="79" customFormat="1" x14ac:dyDescent="0.25">
      <c r="A82" s="69"/>
      <c r="B82" s="69"/>
      <c r="C82" s="70" t="s">
        <v>220</v>
      </c>
      <c r="D82" s="84"/>
      <c r="E82" s="83"/>
      <c r="F82" s="85"/>
      <c r="G82" s="86"/>
      <c r="H82" s="71"/>
      <c r="I82" s="72">
        <v>11</v>
      </c>
      <c r="J82" s="40"/>
      <c r="K82" s="80"/>
      <c r="L82" s="80"/>
    </row>
    <row r="83" spans="1:12" s="79" customFormat="1" x14ac:dyDescent="0.25">
      <c r="A83" s="69"/>
      <c r="B83" s="69"/>
      <c r="C83" s="70" t="s">
        <v>212</v>
      </c>
      <c r="D83" s="84"/>
      <c r="E83" s="83"/>
      <c r="F83" s="85"/>
      <c r="G83" s="86"/>
      <c r="H83" s="71"/>
      <c r="I83" s="72">
        <v>11</v>
      </c>
      <c r="J83" s="40"/>
      <c r="K83" s="80"/>
      <c r="L83" s="80"/>
    </row>
    <row r="84" spans="1:12" s="79" customFormat="1" x14ac:dyDescent="0.25">
      <c r="A84" s="69"/>
      <c r="B84" s="69"/>
      <c r="C84" s="70" t="s">
        <v>210</v>
      </c>
      <c r="D84" s="84"/>
      <c r="E84" s="83"/>
      <c r="F84" s="85"/>
      <c r="G84" s="86"/>
      <c r="H84" s="71"/>
      <c r="I84" s="72">
        <v>10</v>
      </c>
      <c r="J84" s="40"/>
      <c r="K84" s="80"/>
      <c r="L84" s="80"/>
    </row>
    <row r="85" spans="1:12" s="79" customFormat="1" x14ac:dyDescent="0.25">
      <c r="A85" s="69"/>
      <c r="B85" s="69"/>
      <c r="C85" s="70" t="s">
        <v>216</v>
      </c>
      <c r="D85" s="84"/>
      <c r="E85" s="83"/>
      <c r="F85" s="85"/>
      <c r="G85" s="86"/>
      <c r="H85" s="71"/>
      <c r="I85" s="72">
        <v>10</v>
      </c>
      <c r="J85" s="40"/>
      <c r="K85" s="80"/>
      <c r="L85" s="80"/>
    </row>
    <row r="86" spans="1:12" s="79" customFormat="1" x14ac:dyDescent="0.25">
      <c r="A86" s="69" t="s">
        <v>176</v>
      </c>
      <c r="B86" s="69" t="s">
        <v>223</v>
      </c>
      <c r="C86" s="70" t="s">
        <v>211</v>
      </c>
      <c r="D86" s="84"/>
      <c r="E86" s="83"/>
      <c r="F86" s="85"/>
      <c r="G86" s="86"/>
      <c r="H86" s="71"/>
      <c r="I86" s="72">
        <v>13</v>
      </c>
      <c r="J86" s="40"/>
      <c r="K86" s="80"/>
      <c r="L86" s="80"/>
    </row>
    <row r="87" spans="1:12" s="79" customFormat="1" x14ac:dyDescent="0.25">
      <c r="A87" s="69" t="s">
        <v>228</v>
      </c>
      <c r="B87" s="69"/>
      <c r="C87" s="70" t="s">
        <v>214</v>
      </c>
      <c r="D87" s="84"/>
      <c r="E87" s="83"/>
      <c r="F87" s="85"/>
      <c r="G87" s="86"/>
      <c r="H87" s="71"/>
      <c r="I87" s="72">
        <v>13</v>
      </c>
      <c r="J87" s="40"/>
      <c r="K87" s="80"/>
      <c r="L87" s="80"/>
    </row>
    <row r="88" spans="1:12" s="79" customFormat="1" x14ac:dyDescent="0.25">
      <c r="A88" s="69"/>
      <c r="B88" s="69"/>
      <c r="C88" s="70" t="s">
        <v>229</v>
      </c>
      <c r="D88" s="84"/>
      <c r="E88" s="83"/>
      <c r="F88" s="85"/>
      <c r="G88" s="86"/>
      <c r="H88" s="71"/>
      <c r="I88" s="72">
        <v>12</v>
      </c>
      <c r="J88" s="68" t="s">
        <v>83</v>
      </c>
      <c r="K88" s="80"/>
      <c r="L88" s="80"/>
    </row>
    <row r="89" spans="1:12" s="79" customFormat="1" x14ac:dyDescent="0.25">
      <c r="A89" s="69"/>
      <c r="B89" s="69"/>
      <c r="C89" s="70" t="s">
        <v>218</v>
      </c>
      <c r="D89" s="84"/>
      <c r="E89" s="83"/>
      <c r="F89" s="85"/>
      <c r="G89" s="86"/>
      <c r="H89" s="71"/>
      <c r="I89" s="72">
        <v>11</v>
      </c>
      <c r="J89" s="40"/>
      <c r="K89" s="80"/>
      <c r="L89" s="80"/>
    </row>
    <row r="90" spans="1:12" s="79" customFormat="1" x14ac:dyDescent="0.25">
      <c r="A90" s="69" t="s">
        <v>244</v>
      </c>
      <c r="B90" s="69" t="s">
        <v>245</v>
      </c>
      <c r="C90" s="70" t="s">
        <v>213</v>
      </c>
      <c r="D90" s="84"/>
      <c r="E90" s="83"/>
      <c r="F90" s="85"/>
      <c r="G90" s="86"/>
      <c r="H90" s="71"/>
      <c r="I90" s="72">
        <v>33</v>
      </c>
      <c r="J90" s="40"/>
      <c r="K90" s="80"/>
      <c r="L90" s="80"/>
    </row>
    <row r="91" spans="1:12" s="79" customFormat="1" x14ac:dyDescent="0.25">
      <c r="A91" s="69"/>
      <c r="B91" s="69"/>
      <c r="C91" s="70" t="s">
        <v>222</v>
      </c>
      <c r="D91" s="84"/>
      <c r="E91" s="83"/>
      <c r="F91" s="85"/>
      <c r="G91" s="86"/>
      <c r="H91" s="71"/>
      <c r="I91" s="72">
        <v>28</v>
      </c>
      <c r="J91" s="40"/>
      <c r="K91" s="80"/>
      <c r="L91" s="80"/>
    </row>
    <row r="92" spans="1:12" s="79" customFormat="1" x14ac:dyDescent="0.25">
      <c r="A92" s="61" t="s">
        <v>265</v>
      </c>
      <c r="B92" s="61"/>
      <c r="C92" s="62"/>
      <c r="D92" s="63">
        <f>SUM(D93:D108)</f>
        <v>0</v>
      </c>
      <c r="E92" s="64">
        <f t="shared" ref="E92:I92" si="2">SUM(E93:E108)</f>
        <v>0</v>
      </c>
      <c r="F92" s="63">
        <f t="shared" si="2"/>
        <v>0</v>
      </c>
      <c r="G92" s="65">
        <f t="shared" si="2"/>
        <v>0</v>
      </c>
      <c r="H92" s="66">
        <f t="shared" si="2"/>
        <v>123</v>
      </c>
      <c r="I92" s="67">
        <f t="shared" si="2"/>
        <v>285</v>
      </c>
      <c r="J92" s="40"/>
      <c r="K92" s="80"/>
      <c r="L92" s="80"/>
    </row>
    <row r="93" spans="1:12" s="79" customFormat="1" x14ac:dyDescent="0.25">
      <c r="A93" s="69" t="s">
        <v>226</v>
      </c>
      <c r="B93" s="69" t="s">
        <v>225</v>
      </c>
      <c r="C93" s="70" t="s">
        <v>227</v>
      </c>
      <c r="D93" s="84"/>
      <c r="E93" s="83"/>
      <c r="F93" s="85"/>
      <c r="G93" s="86"/>
      <c r="H93" s="71">
        <v>34</v>
      </c>
      <c r="I93" s="72">
        <v>26</v>
      </c>
      <c r="J93" s="40"/>
      <c r="K93" s="80"/>
      <c r="L93" s="80"/>
    </row>
    <row r="94" spans="1:12" s="79" customFormat="1" x14ac:dyDescent="0.25">
      <c r="A94" s="69"/>
      <c r="B94" s="69"/>
      <c r="C94" s="70" t="s">
        <v>166</v>
      </c>
      <c r="D94" s="84"/>
      <c r="E94" s="83"/>
      <c r="F94" s="85"/>
      <c r="G94" s="86"/>
      <c r="H94" s="71">
        <v>31</v>
      </c>
      <c r="I94" s="72">
        <v>23</v>
      </c>
      <c r="J94" s="40"/>
      <c r="K94" s="80"/>
      <c r="L94" s="80"/>
    </row>
    <row r="95" spans="1:12" s="79" customFormat="1" x14ac:dyDescent="0.25">
      <c r="A95" s="69"/>
      <c r="B95" s="69"/>
      <c r="C95" s="70" t="s">
        <v>169</v>
      </c>
      <c r="D95" s="84"/>
      <c r="E95" s="83"/>
      <c r="F95" s="85"/>
      <c r="G95" s="86"/>
      <c r="H95" s="71">
        <v>30</v>
      </c>
      <c r="I95" s="72">
        <v>23</v>
      </c>
      <c r="J95" s="40"/>
      <c r="K95" s="80"/>
      <c r="L95" s="80"/>
    </row>
    <row r="96" spans="1:12" s="79" customFormat="1" x14ac:dyDescent="0.25">
      <c r="A96" s="69"/>
      <c r="B96" s="69"/>
      <c r="C96" s="70" t="s">
        <v>172</v>
      </c>
      <c r="D96" s="84"/>
      <c r="E96" s="83"/>
      <c r="F96" s="85"/>
      <c r="G96" s="86"/>
      <c r="H96" s="71">
        <v>28</v>
      </c>
      <c r="I96" s="72">
        <v>21</v>
      </c>
      <c r="J96" s="40"/>
      <c r="K96" s="80"/>
      <c r="L96" s="80"/>
    </row>
    <row r="97" spans="1:12" s="79" customFormat="1" x14ac:dyDescent="0.25">
      <c r="A97" s="69" t="s">
        <v>157</v>
      </c>
      <c r="B97" s="69" t="s">
        <v>224</v>
      </c>
      <c r="C97" s="70" t="s">
        <v>161</v>
      </c>
      <c r="D97" s="84"/>
      <c r="E97" s="83"/>
      <c r="F97" s="85"/>
      <c r="G97" s="86"/>
      <c r="H97" s="71"/>
      <c r="I97" s="72">
        <v>11</v>
      </c>
      <c r="J97" s="40"/>
      <c r="K97" s="80"/>
      <c r="L97" s="80"/>
    </row>
    <row r="98" spans="1:12" s="79" customFormat="1" x14ac:dyDescent="0.25">
      <c r="A98" s="69" t="s">
        <v>52</v>
      </c>
      <c r="B98" s="69"/>
      <c r="C98" s="70" t="s">
        <v>158</v>
      </c>
      <c r="D98" s="84"/>
      <c r="E98" s="83"/>
      <c r="F98" s="85"/>
      <c r="G98" s="86"/>
      <c r="H98" s="71"/>
      <c r="I98" s="72">
        <v>10</v>
      </c>
      <c r="J98" s="40"/>
      <c r="K98" s="80"/>
      <c r="L98" s="80"/>
    </row>
    <row r="99" spans="1:12" s="79" customFormat="1" x14ac:dyDescent="0.25">
      <c r="A99" s="69"/>
      <c r="B99" s="69"/>
      <c r="C99" s="70" t="s">
        <v>162</v>
      </c>
      <c r="D99" s="84"/>
      <c r="E99" s="83"/>
      <c r="F99" s="85"/>
      <c r="G99" s="86"/>
      <c r="H99" s="71"/>
      <c r="I99" s="72">
        <v>10</v>
      </c>
      <c r="J99" s="40"/>
      <c r="K99" s="80"/>
      <c r="L99" s="80"/>
    </row>
    <row r="100" spans="1:12" s="79" customFormat="1" x14ac:dyDescent="0.25">
      <c r="A100" s="69"/>
      <c r="B100" s="69"/>
      <c r="C100" s="70" t="s">
        <v>159</v>
      </c>
      <c r="D100" s="84"/>
      <c r="E100" s="83"/>
      <c r="F100" s="85"/>
      <c r="G100" s="86"/>
      <c r="H100" s="71"/>
      <c r="I100" s="72">
        <v>9</v>
      </c>
      <c r="J100" s="40"/>
      <c r="K100" s="80"/>
      <c r="L100" s="80"/>
    </row>
    <row r="101" spans="1:12" s="79" customFormat="1" x14ac:dyDescent="0.25">
      <c r="A101" s="69" t="s">
        <v>157</v>
      </c>
      <c r="B101" s="69" t="s">
        <v>156</v>
      </c>
      <c r="C101" s="70" t="s">
        <v>160</v>
      </c>
      <c r="D101" s="84"/>
      <c r="E101" s="83"/>
      <c r="F101" s="85"/>
      <c r="G101" s="86"/>
      <c r="H101" s="71"/>
      <c r="I101" s="72">
        <v>16</v>
      </c>
      <c r="J101" s="40"/>
      <c r="K101" s="80"/>
      <c r="L101" s="80"/>
    </row>
    <row r="102" spans="1:12" s="79" customFormat="1" x14ac:dyDescent="0.25">
      <c r="A102" s="69" t="s">
        <v>54</v>
      </c>
      <c r="B102" s="69"/>
      <c r="C102" s="70" t="s">
        <v>164</v>
      </c>
      <c r="D102" s="84"/>
      <c r="E102" s="83"/>
      <c r="F102" s="85"/>
      <c r="G102" s="86"/>
      <c r="H102" s="71"/>
      <c r="I102" s="72">
        <v>16</v>
      </c>
      <c r="J102" s="40"/>
      <c r="K102" s="80"/>
      <c r="L102" s="80"/>
    </row>
    <row r="103" spans="1:12" s="79" customFormat="1" x14ac:dyDescent="0.25">
      <c r="A103" s="69"/>
      <c r="B103" s="69"/>
      <c r="C103" s="70" t="s">
        <v>167</v>
      </c>
      <c r="D103" s="84"/>
      <c r="E103" s="83"/>
      <c r="F103" s="85"/>
      <c r="G103" s="86"/>
      <c r="H103" s="71"/>
      <c r="I103" s="72">
        <v>14</v>
      </c>
      <c r="J103" s="40"/>
      <c r="K103" s="80"/>
      <c r="L103" s="80"/>
    </row>
    <row r="104" spans="1:12" s="79" customFormat="1" x14ac:dyDescent="0.25">
      <c r="A104" s="69"/>
      <c r="B104" s="69"/>
      <c r="C104" s="70" t="s">
        <v>171</v>
      </c>
      <c r="D104" s="84"/>
      <c r="E104" s="83"/>
      <c r="F104" s="85"/>
      <c r="G104" s="86"/>
      <c r="H104" s="71"/>
      <c r="I104" s="72">
        <v>14</v>
      </c>
      <c r="J104" s="40"/>
      <c r="K104" s="80"/>
      <c r="L104" s="80"/>
    </row>
    <row r="105" spans="1:12" s="79" customFormat="1" x14ac:dyDescent="0.25">
      <c r="A105" s="69" t="s">
        <v>173</v>
      </c>
      <c r="B105" s="69" t="s">
        <v>175</v>
      </c>
      <c r="C105" s="70" t="s">
        <v>170</v>
      </c>
      <c r="D105" s="84"/>
      <c r="E105" s="83"/>
      <c r="F105" s="85"/>
      <c r="G105" s="86"/>
      <c r="H105" s="71"/>
      <c r="I105" s="72">
        <v>25</v>
      </c>
      <c r="J105" s="68" t="s">
        <v>83</v>
      </c>
      <c r="K105" s="80"/>
      <c r="L105" s="80"/>
    </row>
    <row r="106" spans="1:12" s="79" customFormat="1" x14ac:dyDescent="0.25">
      <c r="A106" s="69" t="s">
        <v>174</v>
      </c>
      <c r="B106" s="69"/>
      <c r="C106" s="70" t="s">
        <v>165</v>
      </c>
      <c r="D106" s="84"/>
      <c r="E106" s="83"/>
      <c r="F106" s="85"/>
      <c r="G106" s="86"/>
      <c r="H106" s="71"/>
      <c r="I106" s="72">
        <v>24</v>
      </c>
      <c r="J106" s="40"/>
      <c r="K106" s="80"/>
      <c r="L106" s="80"/>
    </row>
    <row r="107" spans="1:12" s="79" customFormat="1" x14ac:dyDescent="0.25">
      <c r="A107" s="69"/>
      <c r="B107" s="69"/>
      <c r="C107" s="70" t="s">
        <v>163</v>
      </c>
      <c r="D107" s="84"/>
      <c r="E107" s="83"/>
      <c r="F107" s="85"/>
      <c r="G107" s="86"/>
      <c r="H107" s="71"/>
      <c r="I107" s="72">
        <v>22</v>
      </c>
      <c r="J107" s="40"/>
      <c r="K107" s="80"/>
      <c r="L107" s="80"/>
    </row>
    <row r="108" spans="1:12" s="79" customFormat="1" x14ac:dyDescent="0.25">
      <c r="A108" s="69"/>
      <c r="B108" s="69"/>
      <c r="C108" s="70" t="s">
        <v>168</v>
      </c>
      <c r="D108" s="84"/>
      <c r="E108" s="83"/>
      <c r="F108" s="85"/>
      <c r="G108" s="86"/>
      <c r="H108" s="71"/>
      <c r="I108" s="72">
        <v>21</v>
      </c>
      <c r="J108" s="40"/>
      <c r="K108" s="80"/>
      <c r="L108" s="80"/>
    </row>
    <row r="109" spans="1:12" s="79" customFormat="1" x14ac:dyDescent="0.25">
      <c r="A109" s="61" t="s">
        <v>261</v>
      </c>
      <c r="B109" s="61"/>
      <c r="C109" s="62"/>
      <c r="D109" s="63">
        <f>SUM(D110:D150)</f>
        <v>0</v>
      </c>
      <c r="E109" s="64">
        <f t="shared" ref="E109:I109" si="3">SUM(E110:E150)</f>
        <v>0</v>
      </c>
      <c r="F109" s="63">
        <f t="shared" si="3"/>
        <v>0</v>
      </c>
      <c r="G109" s="65">
        <f t="shared" si="3"/>
        <v>0</v>
      </c>
      <c r="H109" s="66">
        <f t="shared" si="3"/>
        <v>547</v>
      </c>
      <c r="I109" s="67">
        <f t="shared" si="3"/>
        <v>821</v>
      </c>
      <c r="J109" s="40"/>
      <c r="K109" s="80"/>
      <c r="L109" s="80"/>
    </row>
    <row r="110" spans="1:12" s="79" customFormat="1" x14ac:dyDescent="0.25">
      <c r="A110" s="69" t="s">
        <v>49</v>
      </c>
      <c r="B110" s="69" t="s">
        <v>42</v>
      </c>
      <c r="C110" s="70" t="s">
        <v>8</v>
      </c>
      <c r="D110" s="84"/>
      <c r="E110" s="83"/>
      <c r="F110" s="85"/>
      <c r="G110" s="86"/>
      <c r="H110" s="71">
        <v>53</v>
      </c>
      <c r="I110" s="72">
        <v>34</v>
      </c>
      <c r="J110" s="40"/>
      <c r="K110" s="80"/>
      <c r="L110" s="80"/>
    </row>
    <row r="111" spans="1:12" s="79" customFormat="1" x14ac:dyDescent="0.25">
      <c r="A111" s="69"/>
      <c r="B111" s="69"/>
      <c r="C111" s="70" t="s">
        <v>6</v>
      </c>
      <c r="D111" s="84"/>
      <c r="E111" s="83"/>
      <c r="F111" s="85"/>
      <c r="G111" s="86"/>
      <c r="H111" s="71">
        <v>52</v>
      </c>
      <c r="I111" s="72">
        <v>33</v>
      </c>
      <c r="J111" s="40"/>
      <c r="K111" s="80"/>
      <c r="L111" s="80"/>
    </row>
    <row r="112" spans="1:12" s="79" customFormat="1" x14ac:dyDescent="0.25">
      <c r="A112" s="69" t="s">
        <v>50</v>
      </c>
      <c r="B112" s="69" t="s">
        <v>47</v>
      </c>
      <c r="C112" s="70" t="s">
        <v>43</v>
      </c>
      <c r="D112" s="84"/>
      <c r="E112" s="83"/>
      <c r="F112" s="85"/>
      <c r="G112" s="86"/>
      <c r="H112" s="71">
        <v>53</v>
      </c>
      <c r="I112" s="72">
        <v>34</v>
      </c>
      <c r="J112" s="40"/>
      <c r="K112" s="80"/>
      <c r="L112" s="80"/>
    </row>
    <row r="113" spans="1:24" s="79" customFormat="1" x14ac:dyDescent="0.25">
      <c r="A113" s="69"/>
      <c r="B113" s="69"/>
      <c r="C113" s="70" t="s">
        <v>44</v>
      </c>
      <c r="D113" s="84"/>
      <c r="E113" s="83"/>
      <c r="F113" s="85"/>
      <c r="G113" s="86"/>
      <c r="H113" s="71">
        <v>52</v>
      </c>
      <c r="I113" s="72">
        <v>33</v>
      </c>
      <c r="J113" s="40"/>
      <c r="K113" s="80"/>
      <c r="L113" s="80"/>
    </row>
    <row r="114" spans="1:24" s="79" customFormat="1" x14ac:dyDescent="0.25">
      <c r="A114" s="69"/>
      <c r="B114" s="69"/>
      <c r="C114" s="70" t="s">
        <v>13</v>
      </c>
      <c r="D114" s="84"/>
      <c r="E114" s="83"/>
      <c r="F114" s="85"/>
      <c r="G114" s="86"/>
      <c r="H114" s="71">
        <v>51</v>
      </c>
      <c r="I114" s="72">
        <v>30</v>
      </c>
      <c r="J114" s="40"/>
      <c r="K114" s="80"/>
      <c r="L114" s="80"/>
    </row>
    <row r="115" spans="1:24" s="79" customFormat="1" x14ac:dyDescent="0.25">
      <c r="A115" s="69"/>
      <c r="B115" s="69"/>
      <c r="C115" s="70" t="s">
        <v>11</v>
      </c>
      <c r="D115" s="84"/>
      <c r="E115" s="83"/>
      <c r="F115" s="85"/>
      <c r="G115" s="86"/>
      <c r="H115" s="71">
        <v>50</v>
      </c>
      <c r="I115" s="72">
        <v>33</v>
      </c>
      <c r="J115" s="40"/>
      <c r="K115" s="80"/>
      <c r="L115" s="80"/>
    </row>
    <row r="116" spans="1:24" s="79" customFormat="1" x14ac:dyDescent="0.25">
      <c r="A116" s="69"/>
      <c r="B116" s="69"/>
      <c r="C116" s="70" t="s">
        <v>16</v>
      </c>
      <c r="D116" s="84"/>
      <c r="E116" s="83"/>
      <c r="F116" s="85"/>
      <c r="G116" s="86"/>
      <c r="H116" s="71">
        <v>50</v>
      </c>
      <c r="I116" s="72">
        <v>32</v>
      </c>
      <c r="J116" s="40"/>
      <c r="K116" s="80"/>
      <c r="L116" s="80"/>
    </row>
    <row r="117" spans="1:24" s="79" customFormat="1" x14ac:dyDescent="0.25">
      <c r="A117" s="69"/>
      <c r="B117" s="69"/>
      <c r="C117" s="70" t="s">
        <v>12</v>
      </c>
      <c r="D117" s="84"/>
      <c r="E117" s="83"/>
      <c r="F117" s="85"/>
      <c r="G117" s="86"/>
      <c r="H117" s="71">
        <v>48</v>
      </c>
      <c r="I117" s="72">
        <v>32</v>
      </c>
      <c r="J117" s="40"/>
      <c r="K117" s="80"/>
      <c r="L117" s="80"/>
    </row>
    <row r="118" spans="1:24" s="79" customFormat="1" x14ac:dyDescent="0.25">
      <c r="A118" s="69"/>
      <c r="B118" s="69"/>
      <c r="C118" s="70" t="s">
        <v>14</v>
      </c>
      <c r="D118" s="84"/>
      <c r="E118" s="83"/>
      <c r="F118" s="85"/>
      <c r="G118" s="86"/>
      <c r="H118" s="71">
        <v>47</v>
      </c>
      <c r="I118" s="72">
        <v>30</v>
      </c>
      <c r="J118" s="40"/>
      <c r="K118" s="80"/>
      <c r="L118" s="80"/>
      <c r="T118"/>
      <c r="U118"/>
      <c r="V118"/>
      <c r="W118"/>
      <c r="X118"/>
    </row>
    <row r="119" spans="1:24" s="79" customFormat="1" x14ac:dyDescent="0.25">
      <c r="A119" s="69"/>
      <c r="B119" s="69"/>
      <c r="C119" s="70" t="s">
        <v>10</v>
      </c>
      <c r="D119" s="84"/>
      <c r="E119" s="83"/>
      <c r="F119" s="85"/>
      <c r="G119" s="86"/>
      <c r="H119" s="71">
        <v>46</v>
      </c>
      <c r="I119" s="72">
        <v>29</v>
      </c>
      <c r="J119" s="40" t="s">
        <v>5</v>
      </c>
      <c r="K119" s="80"/>
      <c r="L119" s="80"/>
      <c r="T119"/>
      <c r="U119"/>
      <c r="V119"/>
      <c r="W119"/>
      <c r="X119"/>
    </row>
    <row r="120" spans="1:24" s="79" customFormat="1" x14ac:dyDescent="0.25">
      <c r="A120" s="69"/>
      <c r="B120" s="69"/>
      <c r="C120" s="70" t="s">
        <v>40</v>
      </c>
      <c r="D120" s="84"/>
      <c r="E120" s="83"/>
      <c r="F120" s="85"/>
      <c r="G120" s="86"/>
      <c r="H120" s="71">
        <v>45</v>
      </c>
      <c r="I120" s="72">
        <v>30</v>
      </c>
      <c r="J120" s="40"/>
      <c r="K120" s="80"/>
      <c r="L120" s="80"/>
      <c r="T120"/>
      <c r="U120"/>
      <c r="V120"/>
      <c r="W120"/>
      <c r="X120"/>
    </row>
    <row r="121" spans="1:24" s="79" customFormat="1" x14ac:dyDescent="0.25">
      <c r="A121" s="69" t="s">
        <v>53</v>
      </c>
      <c r="B121" s="69" t="s">
        <v>39</v>
      </c>
      <c r="C121" s="70" t="s">
        <v>15</v>
      </c>
      <c r="D121" s="84"/>
      <c r="E121" s="83"/>
      <c r="F121" s="85"/>
      <c r="G121" s="86"/>
      <c r="H121" s="71"/>
      <c r="I121" s="72">
        <v>18</v>
      </c>
      <c r="J121" s="40"/>
      <c r="K121" s="80"/>
      <c r="L121" s="80"/>
      <c r="T121"/>
      <c r="U121"/>
      <c r="V121"/>
      <c r="W121"/>
      <c r="X121"/>
    </row>
    <row r="122" spans="1:24" s="79" customFormat="1" x14ac:dyDescent="0.25">
      <c r="A122" s="69" t="s">
        <v>52</v>
      </c>
      <c r="B122" s="69"/>
      <c r="C122" s="70" t="s">
        <v>3</v>
      </c>
      <c r="D122" s="84"/>
      <c r="E122" s="83"/>
      <c r="F122" s="85"/>
      <c r="G122" s="86"/>
      <c r="H122" s="71"/>
      <c r="I122" s="72">
        <v>17</v>
      </c>
      <c r="J122" s="40"/>
      <c r="K122" s="80"/>
      <c r="L122" s="80"/>
      <c r="T122"/>
      <c r="U122"/>
      <c r="V122"/>
      <c r="W122"/>
      <c r="X122"/>
    </row>
    <row r="123" spans="1:24" s="79" customFormat="1" x14ac:dyDescent="0.25">
      <c r="A123" s="69"/>
      <c r="B123" s="69"/>
      <c r="C123" s="70" t="s">
        <v>18</v>
      </c>
      <c r="D123" s="84"/>
      <c r="E123" s="83"/>
      <c r="F123" s="85"/>
      <c r="G123" s="86"/>
      <c r="H123" s="71"/>
      <c r="I123" s="72">
        <v>17</v>
      </c>
      <c r="J123" s="40"/>
      <c r="K123" s="80"/>
      <c r="L123" s="80"/>
      <c r="T123"/>
      <c r="U123"/>
      <c r="V123"/>
      <c r="W123"/>
      <c r="X123"/>
    </row>
    <row r="124" spans="1:24" s="79" customFormat="1" x14ac:dyDescent="0.25">
      <c r="A124" s="69"/>
      <c r="B124" s="69"/>
      <c r="C124" s="70" t="s">
        <v>2</v>
      </c>
      <c r="D124" s="84"/>
      <c r="E124" s="83"/>
      <c r="F124" s="85"/>
      <c r="G124" s="86"/>
      <c r="H124" s="71"/>
      <c r="I124" s="72">
        <v>16</v>
      </c>
      <c r="J124" s="40"/>
      <c r="K124" s="80"/>
      <c r="L124" s="80"/>
      <c r="T124"/>
      <c r="U124"/>
      <c r="V124"/>
      <c r="W124"/>
      <c r="X124"/>
    </row>
    <row r="125" spans="1:24" s="79" customFormat="1" x14ac:dyDescent="0.25">
      <c r="A125" s="69"/>
      <c r="B125" s="69"/>
      <c r="C125" s="70" t="s">
        <v>19</v>
      </c>
      <c r="D125" s="84"/>
      <c r="E125" s="83"/>
      <c r="F125" s="85"/>
      <c r="G125" s="86"/>
      <c r="H125" s="71"/>
      <c r="I125" s="72">
        <v>16</v>
      </c>
      <c r="J125" s="40"/>
      <c r="K125" s="80"/>
      <c r="L125" s="80"/>
      <c r="T125"/>
      <c r="U125"/>
      <c r="V125"/>
      <c r="W125"/>
      <c r="X125"/>
    </row>
    <row r="126" spans="1:24" s="79" customFormat="1" x14ac:dyDescent="0.25">
      <c r="A126" s="69"/>
      <c r="B126" s="69"/>
      <c r="C126" s="70" t="s">
        <v>20</v>
      </c>
      <c r="D126" s="84"/>
      <c r="E126" s="83"/>
      <c r="F126" s="85"/>
      <c r="G126" s="86"/>
      <c r="H126" s="71"/>
      <c r="I126" s="72">
        <v>15</v>
      </c>
      <c r="J126" s="40"/>
      <c r="K126" s="80"/>
      <c r="L126" s="80"/>
      <c r="T126"/>
      <c r="U126"/>
      <c r="V126"/>
      <c r="W126"/>
      <c r="X126"/>
    </row>
    <row r="127" spans="1:24" s="79" customFormat="1" x14ac:dyDescent="0.25">
      <c r="A127" s="69" t="s">
        <v>54</v>
      </c>
      <c r="B127" s="69" t="s">
        <v>38</v>
      </c>
      <c r="C127" s="70" t="s">
        <v>4</v>
      </c>
      <c r="D127" s="84"/>
      <c r="E127" s="83"/>
      <c r="F127" s="85"/>
      <c r="G127" s="86"/>
      <c r="H127" s="71"/>
      <c r="I127" s="72">
        <v>16</v>
      </c>
      <c r="J127" s="40"/>
      <c r="K127" s="42"/>
      <c r="L127" s="43"/>
      <c r="T127"/>
      <c r="U127"/>
      <c r="V127"/>
      <c r="W127"/>
      <c r="X127"/>
    </row>
    <row r="128" spans="1:24" s="79" customFormat="1" x14ac:dyDescent="0.25">
      <c r="A128" s="69"/>
      <c r="B128" s="69"/>
      <c r="C128" s="70" t="s">
        <v>27</v>
      </c>
      <c r="D128" s="84"/>
      <c r="E128" s="83"/>
      <c r="F128" s="85"/>
      <c r="G128" s="86"/>
      <c r="H128" s="71"/>
      <c r="I128" s="72">
        <v>16</v>
      </c>
      <c r="J128" s="40"/>
      <c r="K128" s="42"/>
      <c r="L128" s="43"/>
      <c r="T128"/>
      <c r="U128"/>
      <c r="V128"/>
      <c r="W128"/>
      <c r="X128"/>
    </row>
    <row r="129" spans="1:10" x14ac:dyDescent="0.25">
      <c r="A129" s="69"/>
      <c r="B129" s="69"/>
      <c r="C129" s="70" t="s">
        <v>35</v>
      </c>
      <c r="D129" s="84"/>
      <c r="E129" s="83"/>
      <c r="F129" s="85"/>
      <c r="G129" s="86"/>
      <c r="H129" s="71"/>
      <c r="I129" s="72">
        <v>16</v>
      </c>
      <c r="J129" s="40"/>
    </row>
    <row r="130" spans="1:10" x14ac:dyDescent="0.25">
      <c r="A130" s="69"/>
      <c r="B130" s="69"/>
      <c r="C130" s="70" t="s">
        <v>25</v>
      </c>
      <c r="D130" s="84"/>
      <c r="E130" s="83"/>
      <c r="F130" s="85"/>
      <c r="G130" s="86"/>
      <c r="H130" s="71"/>
      <c r="I130" s="72">
        <v>14</v>
      </c>
      <c r="J130" s="40"/>
    </row>
    <row r="131" spans="1:10" x14ac:dyDescent="0.25">
      <c r="A131" s="69"/>
      <c r="B131" s="69"/>
      <c r="C131" s="70" t="s">
        <v>22</v>
      </c>
      <c r="D131" s="84"/>
      <c r="E131" s="83"/>
      <c r="F131" s="85"/>
      <c r="G131" s="86"/>
      <c r="H131" s="71"/>
      <c r="I131" s="72">
        <v>14</v>
      </c>
      <c r="J131" s="40"/>
    </row>
    <row r="132" spans="1:10" x14ac:dyDescent="0.25">
      <c r="A132" s="69"/>
      <c r="B132" s="69"/>
      <c r="C132" s="70" t="s">
        <v>28</v>
      </c>
      <c r="D132" s="84"/>
      <c r="E132" s="83"/>
      <c r="F132" s="85"/>
      <c r="G132" s="86"/>
      <c r="H132" s="71"/>
      <c r="I132" s="72">
        <v>14</v>
      </c>
      <c r="J132" s="40"/>
    </row>
    <row r="133" spans="1:10" x14ac:dyDescent="0.25">
      <c r="A133" s="69" t="s">
        <v>51</v>
      </c>
      <c r="B133" s="69" t="s">
        <v>39</v>
      </c>
      <c r="C133" s="70" t="s">
        <v>37</v>
      </c>
      <c r="D133" s="84"/>
      <c r="E133" s="83"/>
      <c r="F133" s="85"/>
      <c r="G133" s="86"/>
      <c r="H133" s="71"/>
      <c r="I133" s="72">
        <v>17</v>
      </c>
      <c r="J133" s="40"/>
    </row>
    <row r="134" spans="1:10" x14ac:dyDescent="0.25">
      <c r="A134" s="69" t="s">
        <v>52</v>
      </c>
      <c r="B134" s="69"/>
      <c r="C134" s="70" t="s">
        <v>30</v>
      </c>
      <c r="D134" s="84"/>
      <c r="E134" s="83"/>
      <c r="F134" s="85"/>
      <c r="G134" s="86"/>
      <c r="H134" s="71"/>
      <c r="I134" s="72">
        <v>16</v>
      </c>
      <c r="J134" s="40"/>
    </row>
    <row r="135" spans="1:10" x14ac:dyDescent="0.25">
      <c r="A135" s="69"/>
      <c r="B135" s="69"/>
      <c r="C135" s="70" t="s">
        <v>34</v>
      </c>
      <c r="D135" s="84"/>
      <c r="E135" s="83"/>
      <c r="F135" s="85"/>
      <c r="G135" s="86"/>
      <c r="H135" s="71"/>
      <c r="I135" s="72">
        <v>16</v>
      </c>
      <c r="J135" s="40"/>
    </row>
    <row r="136" spans="1:10" x14ac:dyDescent="0.25">
      <c r="A136" s="69"/>
      <c r="B136" s="69"/>
      <c r="C136" s="70" t="s">
        <v>24</v>
      </c>
      <c r="D136" s="84"/>
      <c r="E136" s="83"/>
      <c r="F136" s="85"/>
      <c r="G136" s="86"/>
      <c r="H136" s="71"/>
      <c r="I136" s="72">
        <v>15</v>
      </c>
      <c r="J136" s="40"/>
    </row>
    <row r="137" spans="1:10" x14ac:dyDescent="0.25">
      <c r="A137" s="69"/>
      <c r="B137" s="69"/>
      <c r="C137" s="70" t="s">
        <v>26</v>
      </c>
      <c r="D137" s="84"/>
      <c r="E137" s="83"/>
      <c r="F137" s="85"/>
      <c r="G137" s="86"/>
      <c r="H137" s="71"/>
      <c r="I137" s="72">
        <v>14</v>
      </c>
      <c r="J137" s="40"/>
    </row>
    <row r="138" spans="1:10" x14ac:dyDescent="0.25">
      <c r="A138" s="69"/>
      <c r="B138" s="69"/>
      <c r="C138" s="70" t="s">
        <v>33</v>
      </c>
      <c r="D138" s="84"/>
      <c r="E138" s="83"/>
      <c r="F138" s="85"/>
      <c r="G138" s="86"/>
      <c r="H138" s="71"/>
      <c r="I138" s="72">
        <v>14</v>
      </c>
      <c r="J138" s="40"/>
    </row>
    <row r="139" spans="1:10" x14ac:dyDescent="0.25">
      <c r="A139" s="69" t="s">
        <v>7</v>
      </c>
      <c r="B139" s="69" t="s">
        <v>41</v>
      </c>
      <c r="C139" s="70" t="s">
        <v>32</v>
      </c>
      <c r="D139" s="84"/>
      <c r="E139" s="83"/>
      <c r="F139" s="85"/>
      <c r="G139" s="86"/>
      <c r="H139" s="71"/>
      <c r="I139" s="72">
        <v>20</v>
      </c>
      <c r="J139" s="40"/>
    </row>
    <row r="140" spans="1:10" x14ac:dyDescent="0.25">
      <c r="A140" s="69"/>
      <c r="B140" s="69"/>
      <c r="C140" s="70" t="s">
        <v>23</v>
      </c>
      <c r="D140" s="84"/>
      <c r="E140" s="83"/>
      <c r="F140" s="85"/>
      <c r="G140" s="86"/>
      <c r="H140" s="71"/>
      <c r="I140" s="72">
        <v>19</v>
      </c>
      <c r="J140" s="40"/>
    </row>
    <row r="141" spans="1:10" x14ac:dyDescent="0.25">
      <c r="A141" s="69"/>
      <c r="B141" s="69"/>
      <c r="C141" s="70" t="s">
        <v>29</v>
      </c>
      <c r="D141" s="84"/>
      <c r="E141" s="83"/>
      <c r="F141" s="85"/>
      <c r="G141" s="86"/>
      <c r="H141" s="71"/>
      <c r="I141" s="72">
        <v>17</v>
      </c>
      <c r="J141" s="40"/>
    </row>
    <row r="142" spans="1:10" x14ac:dyDescent="0.25">
      <c r="A142" s="69"/>
      <c r="B142" s="69"/>
      <c r="C142" s="70" t="s">
        <v>36</v>
      </c>
      <c r="D142" s="84"/>
      <c r="E142" s="83"/>
      <c r="F142" s="85"/>
      <c r="G142" s="86"/>
      <c r="H142" s="71"/>
      <c r="I142" s="72">
        <v>16</v>
      </c>
      <c r="J142" s="40"/>
    </row>
    <row r="143" spans="1:10" x14ac:dyDescent="0.25">
      <c r="A143" s="69"/>
      <c r="B143" s="69"/>
      <c r="C143" s="70" t="s">
        <v>21</v>
      </c>
      <c r="D143" s="84"/>
      <c r="E143" s="83"/>
      <c r="F143" s="85"/>
      <c r="G143" s="86"/>
      <c r="H143" s="71"/>
      <c r="I143" s="72">
        <v>14</v>
      </c>
    </row>
    <row r="144" spans="1:10" x14ac:dyDescent="0.25">
      <c r="A144" s="69"/>
      <c r="B144" s="69"/>
      <c r="C144" s="70" t="s">
        <v>31</v>
      </c>
      <c r="D144" s="84"/>
      <c r="E144" s="83"/>
      <c r="F144" s="85"/>
      <c r="G144" s="86"/>
      <c r="H144" s="71"/>
      <c r="I144" s="72">
        <v>14</v>
      </c>
    </row>
    <row r="145" spans="1:10" x14ac:dyDescent="0.25">
      <c r="A145" s="69" t="s">
        <v>73</v>
      </c>
      <c r="B145" s="69"/>
      <c r="C145" s="70" t="s">
        <v>80</v>
      </c>
      <c r="D145" s="84"/>
      <c r="E145" s="83"/>
      <c r="F145" s="85"/>
      <c r="G145" s="86"/>
      <c r="H145" s="71"/>
      <c r="I145" s="72">
        <v>30</v>
      </c>
    </row>
    <row r="146" spans="1:10" x14ac:dyDescent="0.25">
      <c r="A146" s="69"/>
      <c r="B146" s="69"/>
      <c r="C146" s="70" t="s">
        <v>80</v>
      </c>
      <c r="D146" s="84"/>
      <c r="E146" s="83"/>
      <c r="F146" s="85"/>
      <c r="G146" s="86"/>
      <c r="H146" s="71"/>
      <c r="I146" s="72">
        <v>30</v>
      </c>
    </row>
    <row r="147" spans="1:10" x14ac:dyDescent="0.25">
      <c r="A147" s="69"/>
      <c r="B147" s="69"/>
      <c r="C147" s="70" t="s">
        <v>81</v>
      </c>
      <c r="D147" s="84"/>
      <c r="E147" s="83"/>
      <c r="F147" s="85"/>
      <c r="G147" s="86"/>
      <c r="H147" s="71"/>
      <c r="I147" s="72">
        <v>10</v>
      </c>
      <c r="J147" s="68" t="s">
        <v>83</v>
      </c>
    </row>
    <row r="148" spans="1:10" x14ac:dyDescent="0.25">
      <c r="A148" s="69"/>
      <c r="B148" s="69"/>
      <c r="C148" s="70" t="s">
        <v>81</v>
      </c>
      <c r="D148" s="84"/>
      <c r="E148" s="83"/>
      <c r="F148" s="85"/>
      <c r="G148" s="86"/>
      <c r="H148" s="71"/>
      <c r="I148" s="72">
        <v>10</v>
      </c>
      <c r="J148" s="40"/>
    </row>
    <row r="149" spans="1:10" x14ac:dyDescent="0.25">
      <c r="A149" s="69"/>
      <c r="B149" s="69"/>
      <c r="C149" s="70" t="s">
        <v>82</v>
      </c>
      <c r="D149" s="84"/>
      <c r="E149" s="83"/>
      <c r="F149" s="85"/>
      <c r="G149" s="86"/>
      <c r="H149" s="71"/>
      <c r="I149" s="72">
        <v>5</v>
      </c>
      <c r="J149" s="40"/>
    </row>
    <row r="150" spans="1:10" x14ac:dyDescent="0.25">
      <c r="A150" s="69"/>
      <c r="B150" s="69"/>
      <c r="C150" s="70" t="s">
        <v>82</v>
      </c>
      <c r="D150" s="84"/>
      <c r="E150" s="83"/>
      <c r="F150" s="85"/>
      <c r="G150" s="86"/>
      <c r="H150" s="71"/>
      <c r="I150" s="72">
        <v>5</v>
      </c>
      <c r="J150" s="40"/>
    </row>
    <row r="151" spans="1:10" x14ac:dyDescent="0.25">
      <c r="A151" s="61" t="s">
        <v>262</v>
      </c>
      <c r="B151" s="61"/>
      <c r="C151" s="62"/>
      <c r="D151" s="63">
        <f>SUM(D152:D189)</f>
        <v>0</v>
      </c>
      <c r="E151" s="64">
        <f t="shared" ref="E151:G151" si="4">SUM(E152:E189)</f>
        <v>0</v>
      </c>
      <c r="F151" s="63">
        <f t="shared" si="4"/>
        <v>0</v>
      </c>
      <c r="G151" s="65">
        <f t="shared" si="4"/>
        <v>0</v>
      </c>
      <c r="H151" s="66">
        <f>SUM(H152:H189)</f>
        <v>605</v>
      </c>
      <c r="I151" s="67">
        <f>SUM(I152:I189)</f>
        <v>705</v>
      </c>
      <c r="J151" s="40"/>
    </row>
    <row r="152" spans="1:10" x14ac:dyDescent="0.25">
      <c r="A152" s="69" t="s">
        <v>9</v>
      </c>
      <c r="B152" s="69" t="s">
        <v>99</v>
      </c>
      <c r="C152" s="70" t="s">
        <v>104</v>
      </c>
      <c r="D152" s="84"/>
      <c r="E152" s="83"/>
      <c r="F152" s="85"/>
      <c r="G152" s="86"/>
      <c r="H152" s="71">
        <v>49</v>
      </c>
      <c r="I152" s="72">
        <v>30</v>
      </c>
      <c r="J152" s="40"/>
    </row>
    <row r="153" spans="1:10" x14ac:dyDescent="0.25">
      <c r="A153" s="69"/>
      <c r="B153" s="69"/>
      <c r="C153" s="70" t="s">
        <v>136</v>
      </c>
      <c r="D153" s="84"/>
      <c r="E153" s="83"/>
      <c r="F153" s="85"/>
      <c r="G153" s="86"/>
      <c r="H153" s="71">
        <v>28</v>
      </c>
      <c r="I153" s="72">
        <v>18</v>
      </c>
      <c r="J153" s="40"/>
    </row>
    <row r="154" spans="1:10" x14ac:dyDescent="0.25">
      <c r="A154" s="69" t="s">
        <v>50</v>
      </c>
      <c r="B154" s="69" t="s">
        <v>47</v>
      </c>
      <c r="C154" s="70" t="s">
        <v>135</v>
      </c>
      <c r="D154" s="84"/>
      <c r="E154" s="83"/>
      <c r="F154" s="85"/>
      <c r="G154" s="86"/>
      <c r="H154" s="71">
        <v>55</v>
      </c>
      <c r="I154" s="72">
        <v>34</v>
      </c>
      <c r="J154" s="40"/>
    </row>
    <row r="155" spans="1:10" x14ac:dyDescent="0.25">
      <c r="A155" s="69"/>
      <c r="B155" s="69"/>
      <c r="C155" s="70" t="s">
        <v>122</v>
      </c>
      <c r="D155" s="84"/>
      <c r="E155" s="83"/>
      <c r="F155" s="85"/>
      <c r="G155" s="86"/>
      <c r="H155" s="71">
        <v>54</v>
      </c>
      <c r="I155" s="72">
        <v>29</v>
      </c>
      <c r="J155" s="40"/>
    </row>
    <row r="156" spans="1:10" x14ac:dyDescent="0.25">
      <c r="A156" s="69"/>
      <c r="B156" s="69"/>
      <c r="C156" s="70" t="s">
        <v>115</v>
      </c>
      <c r="D156" s="84"/>
      <c r="E156" s="83"/>
      <c r="F156" s="85"/>
      <c r="G156" s="86"/>
      <c r="H156" s="71">
        <v>52</v>
      </c>
      <c r="I156" s="72">
        <v>31</v>
      </c>
      <c r="J156" s="40"/>
    </row>
    <row r="157" spans="1:10" x14ac:dyDescent="0.25">
      <c r="A157" s="69"/>
      <c r="B157" s="69"/>
      <c r="C157" s="70" t="s">
        <v>120</v>
      </c>
      <c r="D157" s="84"/>
      <c r="E157" s="83"/>
      <c r="F157" s="85"/>
      <c r="G157" s="86"/>
      <c r="H157" s="71">
        <v>51</v>
      </c>
      <c r="I157" s="72">
        <v>29</v>
      </c>
      <c r="J157" s="40"/>
    </row>
    <row r="158" spans="1:10" x14ac:dyDescent="0.25">
      <c r="A158" s="69"/>
      <c r="B158" s="69" t="s">
        <v>5</v>
      </c>
      <c r="C158" s="70" t="s">
        <v>107</v>
      </c>
      <c r="D158" s="84"/>
      <c r="E158" s="83"/>
      <c r="F158" s="85"/>
      <c r="G158" s="86"/>
      <c r="H158" s="71">
        <v>48</v>
      </c>
      <c r="I158" s="72">
        <v>26</v>
      </c>
      <c r="J158" s="40"/>
    </row>
    <row r="159" spans="1:10" x14ac:dyDescent="0.25">
      <c r="A159" s="69"/>
      <c r="B159" s="69"/>
      <c r="C159" s="70" t="s">
        <v>112</v>
      </c>
      <c r="D159" s="84"/>
      <c r="E159" s="83"/>
      <c r="F159" s="85"/>
      <c r="G159" s="86"/>
      <c r="H159" s="71">
        <v>47</v>
      </c>
      <c r="I159" s="72">
        <v>28</v>
      </c>
      <c r="J159" s="40"/>
    </row>
    <row r="160" spans="1:10" x14ac:dyDescent="0.25">
      <c r="A160" s="69" t="s">
        <v>51</v>
      </c>
      <c r="B160" s="69" t="s">
        <v>254</v>
      </c>
      <c r="C160" s="70" t="s">
        <v>100</v>
      </c>
      <c r="D160" s="84"/>
      <c r="E160" s="83"/>
      <c r="F160" s="85"/>
      <c r="G160" s="86"/>
      <c r="H160" s="71">
        <v>45</v>
      </c>
      <c r="I160" s="72">
        <v>27</v>
      </c>
      <c r="J160" s="40"/>
    </row>
    <row r="161" spans="1:10" x14ac:dyDescent="0.25">
      <c r="A161" s="69" t="s">
        <v>74</v>
      </c>
      <c r="B161" s="69"/>
      <c r="C161" s="70" t="s">
        <v>101</v>
      </c>
      <c r="D161" s="84"/>
      <c r="E161" s="83"/>
      <c r="F161" s="85"/>
      <c r="G161" s="86"/>
      <c r="H161" s="71">
        <v>42</v>
      </c>
      <c r="I161" s="72">
        <v>24</v>
      </c>
      <c r="J161" s="40"/>
    </row>
    <row r="162" spans="1:10" x14ac:dyDescent="0.25">
      <c r="A162" s="69"/>
      <c r="B162" s="69"/>
      <c r="C162" s="70" t="s">
        <v>128</v>
      </c>
      <c r="D162" s="84"/>
      <c r="E162" s="83"/>
      <c r="F162" s="85"/>
      <c r="G162" s="86"/>
      <c r="H162" s="71">
        <v>39</v>
      </c>
      <c r="I162" s="72">
        <v>22</v>
      </c>
      <c r="J162" s="40"/>
    </row>
    <row r="163" spans="1:10" x14ac:dyDescent="0.25">
      <c r="A163" s="69" t="s">
        <v>75</v>
      </c>
      <c r="B163" s="69" t="s">
        <v>102</v>
      </c>
      <c r="C163" s="70" t="s">
        <v>103</v>
      </c>
      <c r="D163" s="84"/>
      <c r="E163" s="83"/>
      <c r="F163" s="85"/>
      <c r="G163" s="86"/>
      <c r="H163" s="71">
        <v>34</v>
      </c>
      <c r="I163" s="72">
        <v>17</v>
      </c>
      <c r="J163" s="40"/>
    </row>
    <row r="164" spans="1:10" x14ac:dyDescent="0.25">
      <c r="A164" s="69" t="s">
        <v>74</v>
      </c>
      <c r="B164" s="69"/>
      <c r="C164" s="70" t="s">
        <v>134</v>
      </c>
      <c r="D164" s="84"/>
      <c r="E164" s="83"/>
      <c r="F164" s="85"/>
      <c r="G164" s="86"/>
      <c r="H164" s="71">
        <v>32</v>
      </c>
      <c r="I164" s="72">
        <v>17</v>
      </c>
      <c r="J164" s="40"/>
    </row>
    <row r="165" spans="1:10" x14ac:dyDescent="0.25">
      <c r="A165" s="69"/>
      <c r="B165" s="69"/>
      <c r="C165" s="70" t="s">
        <v>255</v>
      </c>
      <c r="D165" s="84"/>
      <c r="E165" s="83"/>
      <c r="F165" s="85"/>
      <c r="G165" s="86"/>
      <c r="H165" s="71">
        <v>29</v>
      </c>
      <c r="I165" s="72">
        <v>15</v>
      </c>
      <c r="J165" s="40"/>
    </row>
    <row r="166" spans="1:10" x14ac:dyDescent="0.25">
      <c r="A166" s="69" t="s">
        <v>51</v>
      </c>
      <c r="B166" s="69" t="s">
        <v>39</v>
      </c>
      <c r="C166" s="70" t="s">
        <v>116</v>
      </c>
      <c r="D166" s="84"/>
      <c r="E166" s="83"/>
      <c r="F166" s="85"/>
      <c r="G166" s="86"/>
      <c r="H166" s="71"/>
      <c r="I166" s="72">
        <v>27</v>
      </c>
      <c r="J166" s="40"/>
    </row>
    <row r="167" spans="1:10" x14ac:dyDescent="0.25">
      <c r="A167" s="69" t="s">
        <v>52</v>
      </c>
      <c r="B167" s="69"/>
      <c r="C167" s="70" t="s">
        <v>131</v>
      </c>
      <c r="D167" s="84"/>
      <c r="E167" s="83"/>
      <c r="F167" s="85"/>
      <c r="G167" s="86"/>
      <c r="H167" s="71"/>
      <c r="I167" s="72">
        <v>26</v>
      </c>
      <c r="J167" s="40"/>
    </row>
    <row r="168" spans="1:10" x14ac:dyDescent="0.25">
      <c r="A168" s="69"/>
      <c r="B168" s="69"/>
      <c r="C168" s="70" t="s">
        <v>118</v>
      </c>
      <c r="D168" s="84"/>
      <c r="E168" s="83"/>
      <c r="F168" s="85"/>
      <c r="G168" s="86"/>
      <c r="H168" s="71"/>
      <c r="I168" s="72">
        <v>22</v>
      </c>
      <c r="J168" s="40"/>
    </row>
    <row r="169" spans="1:10" x14ac:dyDescent="0.25">
      <c r="A169" s="69"/>
      <c r="B169" s="69"/>
      <c r="C169" s="70" t="s">
        <v>126</v>
      </c>
      <c r="D169" s="84"/>
      <c r="E169" s="83"/>
      <c r="F169" s="85"/>
      <c r="G169" s="86"/>
      <c r="H169" s="71"/>
      <c r="I169" s="72">
        <v>21</v>
      </c>
      <c r="J169" s="40"/>
    </row>
    <row r="170" spans="1:10" x14ac:dyDescent="0.25">
      <c r="A170" s="69"/>
      <c r="B170" s="69"/>
      <c r="C170" s="70" t="s">
        <v>124</v>
      </c>
      <c r="D170" s="84"/>
      <c r="E170" s="83"/>
      <c r="F170" s="85"/>
      <c r="G170" s="86"/>
      <c r="H170" s="71"/>
      <c r="I170" s="72">
        <v>21</v>
      </c>
      <c r="J170" s="40"/>
    </row>
    <row r="171" spans="1:10" x14ac:dyDescent="0.25">
      <c r="A171" s="69"/>
      <c r="B171" s="69"/>
      <c r="C171" s="70" t="s">
        <v>132</v>
      </c>
      <c r="D171" s="84"/>
      <c r="E171" s="83"/>
      <c r="F171" s="85"/>
      <c r="G171" s="86"/>
      <c r="H171" s="71"/>
      <c r="I171" s="72">
        <v>18</v>
      </c>
      <c r="J171" s="40"/>
    </row>
    <row r="172" spans="1:10" x14ac:dyDescent="0.25">
      <c r="A172" s="69" t="s">
        <v>256</v>
      </c>
      <c r="B172" s="69" t="s">
        <v>138</v>
      </c>
      <c r="C172" s="70" t="s">
        <v>137</v>
      </c>
      <c r="D172" s="84"/>
      <c r="E172" s="83"/>
      <c r="F172" s="85"/>
      <c r="G172" s="86"/>
      <c r="H172" s="71"/>
      <c r="I172" s="72">
        <v>12</v>
      </c>
      <c r="J172" s="40"/>
    </row>
    <row r="173" spans="1:10" x14ac:dyDescent="0.25">
      <c r="A173" s="69" t="s">
        <v>52</v>
      </c>
      <c r="B173" s="69"/>
      <c r="C173" s="70" t="s">
        <v>257</v>
      </c>
      <c r="D173" s="84"/>
      <c r="E173" s="83"/>
      <c r="F173" s="85"/>
      <c r="G173" s="86"/>
      <c r="H173" s="71"/>
      <c r="I173" s="72">
        <v>11</v>
      </c>
      <c r="J173" s="40"/>
    </row>
    <row r="174" spans="1:10" x14ac:dyDescent="0.25">
      <c r="A174" s="69"/>
      <c r="B174" s="69"/>
      <c r="C174" s="70" t="s">
        <v>258</v>
      </c>
      <c r="D174" s="84"/>
      <c r="E174" s="83"/>
      <c r="F174" s="85"/>
      <c r="G174" s="86"/>
      <c r="H174" s="71"/>
      <c r="I174" s="72">
        <v>10</v>
      </c>
      <c r="J174" s="40"/>
    </row>
    <row r="175" spans="1:10" x14ac:dyDescent="0.25">
      <c r="A175" s="69" t="s">
        <v>72</v>
      </c>
      <c r="B175" s="69" t="s">
        <v>235</v>
      </c>
      <c r="C175" s="70" t="s">
        <v>105</v>
      </c>
      <c r="D175" s="84"/>
      <c r="E175" s="83"/>
      <c r="F175" s="85"/>
      <c r="G175" s="86"/>
      <c r="H175" s="71"/>
      <c r="I175" s="72">
        <v>10</v>
      </c>
      <c r="J175" s="40"/>
    </row>
    <row r="176" spans="1:10" x14ac:dyDescent="0.25">
      <c r="A176" s="69" t="s">
        <v>259</v>
      </c>
      <c r="B176" s="69" t="s">
        <v>260</v>
      </c>
      <c r="C176" s="70" t="s">
        <v>113</v>
      </c>
      <c r="D176" s="84"/>
      <c r="E176" s="83"/>
      <c r="F176" s="85"/>
      <c r="G176" s="86"/>
      <c r="H176" s="71"/>
      <c r="I176" s="72">
        <v>26</v>
      </c>
      <c r="J176" s="40"/>
    </row>
    <row r="177" spans="1:10" x14ac:dyDescent="0.25">
      <c r="A177" s="69"/>
      <c r="B177" s="69"/>
      <c r="C177" s="70" t="s">
        <v>123</v>
      </c>
      <c r="D177" s="84"/>
      <c r="E177" s="83"/>
      <c r="F177" s="85"/>
      <c r="G177" s="86"/>
      <c r="H177" s="71"/>
      <c r="I177" s="72">
        <v>23</v>
      </c>
      <c r="J177" s="40"/>
    </row>
    <row r="178" spans="1:10" x14ac:dyDescent="0.25">
      <c r="A178" s="69"/>
      <c r="B178" s="69"/>
      <c r="C178" s="70" t="s">
        <v>109</v>
      </c>
      <c r="D178" s="84"/>
      <c r="E178" s="83"/>
      <c r="F178" s="85"/>
      <c r="G178" s="86"/>
      <c r="H178" s="71"/>
      <c r="I178" s="72">
        <v>22</v>
      </c>
    </row>
    <row r="179" spans="1:10" x14ac:dyDescent="0.25">
      <c r="A179" s="69" t="s">
        <v>7</v>
      </c>
      <c r="B179" s="69" t="s">
        <v>41</v>
      </c>
      <c r="C179" s="70" t="s">
        <v>119</v>
      </c>
      <c r="D179" s="84"/>
      <c r="E179" s="83"/>
      <c r="F179" s="85"/>
      <c r="G179" s="86"/>
      <c r="H179" s="71"/>
      <c r="I179" s="72">
        <v>19</v>
      </c>
    </row>
    <row r="180" spans="1:10" x14ac:dyDescent="0.25">
      <c r="A180" s="69"/>
      <c r="B180" s="69"/>
      <c r="C180" s="70" t="s">
        <v>125</v>
      </c>
      <c r="D180" s="84"/>
      <c r="E180" s="83"/>
      <c r="F180" s="85"/>
      <c r="G180" s="86"/>
      <c r="H180" s="71"/>
      <c r="I180" s="72">
        <v>18</v>
      </c>
    </row>
    <row r="181" spans="1:10" x14ac:dyDescent="0.25">
      <c r="A181" s="69"/>
      <c r="B181" s="69"/>
      <c r="C181" s="70" t="s">
        <v>108</v>
      </c>
      <c r="D181" s="84"/>
      <c r="E181" s="83"/>
      <c r="F181" s="85"/>
      <c r="G181" s="86"/>
      <c r="H181" s="71"/>
      <c r="I181" s="72">
        <v>16</v>
      </c>
    </row>
    <row r="182" spans="1:10" x14ac:dyDescent="0.25">
      <c r="A182" s="69" t="s">
        <v>77</v>
      </c>
      <c r="B182" s="69"/>
      <c r="C182" s="70" t="s">
        <v>270</v>
      </c>
      <c r="D182" s="84"/>
      <c r="E182" s="83"/>
      <c r="F182" s="85"/>
      <c r="G182" s="86"/>
      <c r="H182" s="71"/>
      <c r="I182" s="72">
        <v>8</v>
      </c>
    </row>
    <row r="183" spans="1:10" x14ac:dyDescent="0.25">
      <c r="A183" s="69"/>
      <c r="B183" s="69"/>
      <c r="C183" s="70" t="s">
        <v>271</v>
      </c>
      <c r="D183" s="84"/>
      <c r="E183" s="83"/>
      <c r="F183" s="85"/>
      <c r="G183" s="86"/>
      <c r="H183" s="71"/>
      <c r="I183" s="72">
        <v>8</v>
      </c>
    </row>
    <row r="184" spans="1:10" x14ac:dyDescent="0.25">
      <c r="A184" s="69"/>
      <c r="B184" s="69"/>
      <c r="C184" s="70" t="s">
        <v>272</v>
      </c>
      <c r="D184" s="84"/>
      <c r="E184" s="83"/>
      <c r="F184" s="85"/>
      <c r="G184" s="86"/>
      <c r="H184" s="71"/>
      <c r="I184" s="72">
        <v>8</v>
      </c>
    </row>
    <row r="185" spans="1:10" x14ac:dyDescent="0.25">
      <c r="A185" s="69"/>
      <c r="B185" s="69"/>
      <c r="C185" s="70" t="s">
        <v>273</v>
      </c>
      <c r="D185" s="84"/>
      <c r="E185" s="83"/>
      <c r="F185" s="85"/>
      <c r="G185" s="86"/>
      <c r="H185" s="71"/>
      <c r="I185" s="72">
        <v>8</v>
      </c>
    </row>
    <row r="186" spans="1:10" x14ac:dyDescent="0.25">
      <c r="A186" s="69"/>
      <c r="B186" s="69"/>
      <c r="C186" s="70" t="s">
        <v>274</v>
      </c>
      <c r="D186" s="84"/>
      <c r="E186" s="83"/>
      <c r="F186" s="85"/>
      <c r="G186" s="86"/>
      <c r="H186" s="71"/>
      <c r="I186" s="72">
        <v>6</v>
      </c>
    </row>
    <row r="187" spans="1:10" x14ac:dyDescent="0.25">
      <c r="A187" s="69"/>
      <c r="B187" s="69"/>
      <c r="C187" s="70" t="s">
        <v>275</v>
      </c>
      <c r="D187" s="84"/>
      <c r="E187" s="83"/>
      <c r="F187" s="85"/>
      <c r="G187" s="86"/>
      <c r="H187" s="71"/>
      <c r="I187" s="72">
        <v>6</v>
      </c>
    </row>
    <row r="188" spans="1:10" x14ac:dyDescent="0.25">
      <c r="A188" s="69"/>
      <c r="B188" s="69"/>
      <c r="C188" s="70" t="s">
        <v>276</v>
      </c>
      <c r="D188" s="84"/>
      <c r="E188" s="83"/>
      <c r="F188" s="85"/>
      <c r="G188" s="86"/>
      <c r="H188" s="71"/>
      <c r="I188" s="72">
        <v>6</v>
      </c>
    </row>
    <row r="189" spans="1:10" x14ac:dyDescent="0.25">
      <c r="A189" s="69"/>
      <c r="B189" s="69"/>
      <c r="C189" s="70" t="s">
        <v>277</v>
      </c>
      <c r="D189" s="84"/>
      <c r="E189" s="83"/>
      <c r="F189" s="85"/>
      <c r="G189" s="86"/>
      <c r="H189" s="71"/>
      <c r="I189" s="72">
        <v>6</v>
      </c>
    </row>
    <row r="190" spans="1:10" x14ac:dyDescent="0.25">
      <c r="H190" s="40"/>
      <c r="I190" s="40"/>
    </row>
    <row r="191" spans="1:10" x14ac:dyDescent="0.25">
      <c r="H191" s="40"/>
      <c r="I191" s="40"/>
    </row>
    <row r="192" spans="1:10" x14ac:dyDescent="0.25">
      <c r="H192" s="40"/>
      <c r="I192" s="40"/>
    </row>
    <row r="193" spans="8:9" x14ac:dyDescent="0.25">
      <c r="H193" s="40"/>
      <c r="I193" s="40"/>
    </row>
    <row r="194" spans="8:9" x14ac:dyDescent="0.25">
      <c r="H194" s="40"/>
      <c r="I194" s="40"/>
    </row>
    <row r="195" spans="8:9" x14ac:dyDescent="0.25">
      <c r="H195" s="40"/>
      <c r="I195" s="40"/>
    </row>
    <row r="196" spans="8:9" x14ac:dyDescent="0.25">
      <c r="H196" s="40"/>
      <c r="I196" s="40"/>
    </row>
    <row r="197" spans="8:9" x14ac:dyDescent="0.25">
      <c r="H197" s="40"/>
      <c r="I197" s="40"/>
    </row>
    <row r="198" spans="8:9" x14ac:dyDescent="0.25">
      <c r="H198" s="40"/>
      <c r="I198" s="40"/>
    </row>
    <row r="199" spans="8:9" x14ac:dyDescent="0.25">
      <c r="H199" s="40"/>
      <c r="I199" s="40"/>
    </row>
    <row r="200" spans="8:9" x14ac:dyDescent="0.25">
      <c r="H200" s="40"/>
      <c r="I200" s="40"/>
    </row>
    <row r="201" spans="8:9" x14ac:dyDescent="0.25">
      <c r="H201" s="40"/>
      <c r="I201" s="40"/>
    </row>
    <row r="202" spans="8:9" x14ac:dyDescent="0.25">
      <c r="H202" s="40"/>
      <c r="I202" s="40"/>
    </row>
    <row r="203" spans="8:9" x14ac:dyDescent="0.25">
      <c r="H203" s="40"/>
      <c r="I203" s="40"/>
    </row>
    <row r="204" spans="8:9" x14ac:dyDescent="0.25">
      <c r="H204" s="40"/>
      <c r="I204" s="40"/>
    </row>
    <row r="205" spans="8:9" x14ac:dyDescent="0.25">
      <c r="H205" s="40"/>
      <c r="I205" s="40"/>
    </row>
    <row r="206" spans="8:9" x14ac:dyDescent="0.25">
      <c r="H206" s="40"/>
      <c r="I206" s="40"/>
    </row>
    <row r="207" spans="8:9" x14ac:dyDescent="0.25">
      <c r="H207" s="40"/>
      <c r="I207" s="40"/>
    </row>
    <row r="208" spans="8:9" x14ac:dyDescent="0.25">
      <c r="H208" s="40"/>
      <c r="I208" s="40"/>
    </row>
    <row r="209" spans="8:9" x14ac:dyDescent="0.25">
      <c r="H209" s="40"/>
      <c r="I209" s="40"/>
    </row>
    <row r="210" spans="8:9" x14ac:dyDescent="0.25">
      <c r="H210" s="40"/>
      <c r="I210" s="40"/>
    </row>
    <row r="211" spans="8:9" x14ac:dyDescent="0.25">
      <c r="H211" s="40"/>
      <c r="I211" s="40"/>
    </row>
    <row r="212" spans="8:9" x14ac:dyDescent="0.25">
      <c r="H212" s="40"/>
      <c r="I212" s="40"/>
    </row>
    <row r="213" spans="8:9" x14ac:dyDescent="0.25">
      <c r="H213" s="40"/>
      <c r="I213" s="40"/>
    </row>
    <row r="214" spans="8:9" x14ac:dyDescent="0.25">
      <c r="H214" s="40"/>
      <c r="I214" s="40"/>
    </row>
    <row r="215" spans="8:9" x14ac:dyDescent="0.25">
      <c r="H215" s="40"/>
      <c r="I215" s="40"/>
    </row>
    <row r="216" spans="8:9" x14ac:dyDescent="0.25">
      <c r="H216" s="40"/>
      <c r="I216" s="40"/>
    </row>
    <row r="217" spans="8:9" x14ac:dyDescent="0.25">
      <c r="H217" s="40"/>
      <c r="I217" s="40"/>
    </row>
    <row r="218" spans="8:9" x14ac:dyDescent="0.25">
      <c r="H218" s="40"/>
      <c r="I218" s="40"/>
    </row>
    <row r="219" spans="8:9" x14ac:dyDescent="0.25">
      <c r="H219" s="40"/>
      <c r="I219" s="40"/>
    </row>
    <row r="220" spans="8:9" x14ac:dyDescent="0.25">
      <c r="H220" s="40"/>
      <c r="I220" s="40"/>
    </row>
    <row r="221" spans="8:9" x14ac:dyDescent="0.25">
      <c r="H221" s="40"/>
      <c r="I221" s="40"/>
    </row>
    <row r="222" spans="8:9" x14ac:dyDescent="0.25">
      <c r="H222" s="40"/>
      <c r="I222" s="40"/>
    </row>
    <row r="223" spans="8:9" x14ac:dyDescent="0.25">
      <c r="H223" s="40"/>
      <c r="I223" s="40"/>
    </row>
    <row r="224" spans="8:9" x14ac:dyDescent="0.25">
      <c r="H224" s="40"/>
      <c r="I224" s="40"/>
    </row>
    <row r="225" spans="8:9" x14ac:dyDescent="0.25">
      <c r="H225" s="40"/>
      <c r="I225" s="40"/>
    </row>
    <row r="226" spans="8:9" x14ac:dyDescent="0.25">
      <c r="H226" s="40"/>
      <c r="I226" s="40"/>
    </row>
    <row r="227" spans="8:9" x14ac:dyDescent="0.25">
      <c r="H227" s="40"/>
      <c r="I227" s="40"/>
    </row>
    <row r="228" spans="8:9" x14ac:dyDescent="0.25">
      <c r="H228" s="40"/>
      <c r="I228" s="40"/>
    </row>
    <row r="229" spans="8:9" x14ac:dyDescent="0.25">
      <c r="H229" s="40"/>
      <c r="I229" s="40"/>
    </row>
    <row r="230" spans="8:9" x14ac:dyDescent="0.25">
      <c r="H230" s="40"/>
      <c r="I230" s="40"/>
    </row>
    <row r="231" spans="8:9" x14ac:dyDescent="0.25">
      <c r="H231" s="40"/>
      <c r="I231" s="40"/>
    </row>
    <row r="232" spans="8:9" x14ac:dyDescent="0.25">
      <c r="H232" s="40"/>
      <c r="I232" s="40"/>
    </row>
    <row r="233" spans="8:9" x14ac:dyDescent="0.25">
      <c r="H233" s="40"/>
      <c r="I233" s="40"/>
    </row>
    <row r="234" spans="8:9" x14ac:dyDescent="0.25">
      <c r="H234" s="40"/>
      <c r="I234" s="40"/>
    </row>
    <row r="235" spans="8:9" x14ac:dyDescent="0.25">
      <c r="H235" s="40"/>
      <c r="I235" s="40"/>
    </row>
    <row r="236" spans="8:9" x14ac:dyDescent="0.25">
      <c r="H236" s="40"/>
      <c r="I236" s="40"/>
    </row>
    <row r="237" spans="8:9" x14ac:dyDescent="0.25">
      <c r="H237" s="40"/>
      <c r="I237" s="40"/>
    </row>
    <row r="238" spans="8:9" x14ac:dyDescent="0.25">
      <c r="H238" s="40"/>
      <c r="I238" s="40"/>
    </row>
    <row r="239" spans="8:9" x14ac:dyDescent="0.25">
      <c r="H239" s="40"/>
      <c r="I239" s="40"/>
    </row>
    <row r="240" spans="8:9" x14ac:dyDescent="0.25">
      <c r="H240" s="40"/>
      <c r="I240" s="40"/>
    </row>
    <row r="241" spans="8:9" x14ac:dyDescent="0.25">
      <c r="H241" s="40"/>
      <c r="I241" s="40"/>
    </row>
    <row r="242" spans="8:9" x14ac:dyDescent="0.25">
      <c r="H242" s="40"/>
      <c r="I242" s="40"/>
    </row>
    <row r="243" spans="8:9" x14ac:dyDescent="0.25">
      <c r="H243" s="40"/>
      <c r="I243" s="40"/>
    </row>
    <row r="244" spans="8:9" x14ac:dyDescent="0.25">
      <c r="H244" s="40"/>
      <c r="I244" s="40"/>
    </row>
    <row r="245" spans="8:9" x14ac:dyDescent="0.25">
      <c r="H245" s="40"/>
      <c r="I245" s="40"/>
    </row>
    <row r="246" spans="8:9" x14ac:dyDescent="0.25">
      <c r="H246" s="40"/>
      <c r="I246" s="40"/>
    </row>
    <row r="247" spans="8:9" x14ac:dyDescent="0.25">
      <c r="H247" s="40"/>
      <c r="I247" s="40"/>
    </row>
    <row r="248" spans="8:9" x14ac:dyDescent="0.25">
      <c r="H248" s="40"/>
      <c r="I248" s="40"/>
    </row>
    <row r="249" spans="8:9" x14ac:dyDescent="0.25">
      <c r="H249" s="40"/>
      <c r="I249" s="40"/>
    </row>
    <row r="250" spans="8:9" x14ac:dyDescent="0.25">
      <c r="H250" s="40"/>
      <c r="I250" s="40"/>
    </row>
    <row r="251" spans="8:9" x14ac:dyDescent="0.25">
      <c r="H251" s="40"/>
      <c r="I251" s="40"/>
    </row>
    <row r="252" spans="8:9" x14ac:dyDescent="0.25">
      <c r="H252" s="40"/>
      <c r="I252" s="40"/>
    </row>
    <row r="253" spans="8:9" x14ac:dyDescent="0.25">
      <c r="H253" s="40"/>
      <c r="I253" s="40"/>
    </row>
    <row r="254" spans="8:9" x14ac:dyDescent="0.25">
      <c r="H254" s="40"/>
      <c r="I254" s="40"/>
    </row>
    <row r="255" spans="8:9" x14ac:dyDescent="0.25">
      <c r="H255" s="40"/>
      <c r="I255" s="40"/>
    </row>
    <row r="256" spans="8:9" x14ac:dyDescent="0.25">
      <c r="H256" s="40"/>
      <c r="I256" s="40"/>
    </row>
    <row r="257" spans="8:9" x14ac:dyDescent="0.25">
      <c r="H257" s="40"/>
      <c r="I257" s="40"/>
    </row>
    <row r="258" spans="8:9" x14ac:dyDescent="0.25">
      <c r="H258" s="40"/>
      <c r="I258" s="40"/>
    </row>
    <row r="259" spans="8:9" x14ac:dyDescent="0.25">
      <c r="H259" s="40"/>
      <c r="I259" s="40"/>
    </row>
    <row r="260" spans="8:9" x14ac:dyDescent="0.25">
      <c r="H260" s="40"/>
      <c r="I260" s="40"/>
    </row>
    <row r="261" spans="8:9" x14ac:dyDescent="0.25">
      <c r="H261" s="40"/>
      <c r="I261" s="40"/>
    </row>
    <row r="262" spans="8:9" x14ac:dyDescent="0.25">
      <c r="H262" s="40"/>
      <c r="I262" s="40"/>
    </row>
    <row r="263" spans="8:9" x14ac:dyDescent="0.25">
      <c r="H263" s="40"/>
      <c r="I263" s="40"/>
    </row>
    <row r="264" spans="8:9" x14ac:dyDescent="0.25">
      <c r="H264" s="40"/>
      <c r="I264" s="40"/>
    </row>
    <row r="265" spans="8:9" x14ac:dyDescent="0.25">
      <c r="H265" s="40"/>
      <c r="I265" s="40"/>
    </row>
    <row r="266" spans="8:9" x14ac:dyDescent="0.25">
      <c r="H266" s="40"/>
      <c r="I266" s="40"/>
    </row>
    <row r="267" spans="8:9" x14ac:dyDescent="0.25">
      <c r="H267" s="40"/>
      <c r="I267" s="40"/>
    </row>
    <row r="268" spans="8:9" x14ac:dyDescent="0.25">
      <c r="H268" s="40"/>
      <c r="I268" s="40"/>
    </row>
    <row r="269" spans="8:9" x14ac:dyDescent="0.25">
      <c r="H269" s="40"/>
      <c r="I269" s="40"/>
    </row>
    <row r="270" spans="8:9" x14ac:dyDescent="0.25">
      <c r="H270" s="40"/>
      <c r="I270" s="40"/>
    </row>
    <row r="271" spans="8:9" x14ac:dyDescent="0.25">
      <c r="H271" s="40"/>
      <c r="I271" s="40"/>
    </row>
    <row r="272" spans="8:9" x14ac:dyDescent="0.25">
      <c r="H272" s="40"/>
      <c r="I272" s="40"/>
    </row>
    <row r="273" spans="8:9" x14ac:dyDescent="0.25">
      <c r="H273" s="40"/>
      <c r="I273" s="40"/>
    </row>
    <row r="274" spans="8:9" x14ac:dyDescent="0.25">
      <c r="H274" s="40"/>
      <c r="I274" s="40"/>
    </row>
    <row r="275" spans="8:9" x14ac:dyDescent="0.25">
      <c r="H275" s="40"/>
      <c r="I275" s="40"/>
    </row>
    <row r="276" spans="8:9" x14ac:dyDescent="0.25">
      <c r="H276" s="40"/>
      <c r="I276" s="40"/>
    </row>
    <row r="277" spans="8:9" x14ac:dyDescent="0.25">
      <c r="H277" s="40"/>
      <c r="I277" s="40"/>
    </row>
    <row r="278" spans="8:9" x14ac:dyDescent="0.25">
      <c r="H278" s="40"/>
      <c r="I278" s="40"/>
    </row>
    <row r="279" spans="8:9" x14ac:dyDescent="0.25">
      <c r="H279" s="40"/>
      <c r="I279" s="40"/>
    </row>
    <row r="280" spans="8:9" x14ac:dyDescent="0.25">
      <c r="H280" s="40"/>
      <c r="I280" s="40"/>
    </row>
    <row r="281" spans="8:9" x14ac:dyDescent="0.25">
      <c r="H281" s="40"/>
      <c r="I281" s="40"/>
    </row>
    <row r="282" spans="8:9" x14ac:dyDescent="0.25">
      <c r="H282" s="40"/>
      <c r="I282" s="40"/>
    </row>
    <row r="283" spans="8:9" x14ac:dyDescent="0.25">
      <c r="H283" s="40"/>
      <c r="I283" s="40"/>
    </row>
    <row r="284" spans="8:9" x14ac:dyDescent="0.25">
      <c r="H284" s="40"/>
      <c r="I284" s="40"/>
    </row>
    <row r="285" spans="8:9" x14ac:dyDescent="0.25">
      <c r="H285" s="40"/>
      <c r="I285" s="40"/>
    </row>
    <row r="286" spans="8:9" x14ac:dyDescent="0.25">
      <c r="H286" s="40"/>
      <c r="I286" s="40"/>
    </row>
    <row r="287" spans="8:9" x14ac:dyDescent="0.25">
      <c r="H287" s="40"/>
      <c r="I287" s="40"/>
    </row>
    <row r="288" spans="8:9" x14ac:dyDescent="0.25">
      <c r="H288" s="40"/>
      <c r="I288" s="40"/>
    </row>
    <row r="289" spans="8:9" x14ac:dyDescent="0.25">
      <c r="H289" s="40"/>
      <c r="I289" s="40"/>
    </row>
    <row r="290" spans="8:9" x14ac:dyDescent="0.25">
      <c r="H290" s="40"/>
      <c r="I290" s="40"/>
    </row>
    <row r="291" spans="8:9" x14ac:dyDescent="0.25">
      <c r="H291" s="40"/>
      <c r="I291" s="40"/>
    </row>
    <row r="292" spans="8:9" x14ac:dyDescent="0.25">
      <c r="H292" s="40"/>
      <c r="I292" s="40"/>
    </row>
    <row r="293" spans="8:9" x14ac:dyDescent="0.25">
      <c r="H293" s="40"/>
      <c r="I293" s="40"/>
    </row>
    <row r="294" spans="8:9" x14ac:dyDescent="0.25">
      <c r="H294" s="40"/>
      <c r="I294" s="40"/>
    </row>
    <row r="295" spans="8:9" x14ac:dyDescent="0.25">
      <c r="H295" s="40"/>
      <c r="I295" s="40"/>
    </row>
    <row r="296" spans="8:9" x14ac:dyDescent="0.25">
      <c r="H296" s="40"/>
      <c r="I296" s="40"/>
    </row>
    <row r="297" spans="8:9" x14ac:dyDescent="0.25">
      <c r="H297" s="40"/>
      <c r="I297" s="40"/>
    </row>
    <row r="298" spans="8:9" x14ac:dyDescent="0.25">
      <c r="H298" s="40"/>
      <c r="I298" s="40"/>
    </row>
    <row r="299" spans="8:9" x14ac:dyDescent="0.25">
      <c r="H299" s="40"/>
      <c r="I299" s="40"/>
    </row>
    <row r="300" spans="8:9" x14ac:dyDescent="0.25">
      <c r="H300" s="40"/>
      <c r="I300" s="40"/>
    </row>
    <row r="301" spans="8:9" x14ac:dyDescent="0.25">
      <c r="H301" s="40"/>
      <c r="I301" s="40"/>
    </row>
    <row r="302" spans="8:9" x14ac:dyDescent="0.25">
      <c r="H302" s="40"/>
      <c r="I302" s="40"/>
    </row>
    <row r="303" spans="8:9" x14ac:dyDescent="0.25">
      <c r="H303" s="40"/>
      <c r="I303" s="40"/>
    </row>
    <row r="304" spans="8:9" x14ac:dyDescent="0.25">
      <c r="H304" s="40"/>
      <c r="I304" s="40"/>
    </row>
    <row r="305" spans="8:9" x14ac:dyDescent="0.25">
      <c r="H305" s="40"/>
      <c r="I305" s="40"/>
    </row>
    <row r="306" spans="8:9" x14ac:dyDescent="0.25">
      <c r="H306" s="40"/>
      <c r="I306" s="40"/>
    </row>
    <row r="307" spans="8:9" x14ac:dyDescent="0.25">
      <c r="H307" s="40"/>
      <c r="I307" s="40"/>
    </row>
    <row r="308" spans="8:9" x14ac:dyDescent="0.25">
      <c r="H308" s="40"/>
      <c r="I308" s="40"/>
    </row>
    <row r="309" spans="8:9" x14ac:dyDescent="0.25">
      <c r="H309" s="40"/>
      <c r="I309" s="40"/>
    </row>
    <row r="310" spans="8:9" x14ac:dyDescent="0.25">
      <c r="H310" s="40"/>
      <c r="I310" s="40"/>
    </row>
    <row r="311" spans="8:9" x14ac:dyDescent="0.25">
      <c r="H311" s="40"/>
      <c r="I311" s="40"/>
    </row>
    <row r="312" spans="8:9" x14ac:dyDescent="0.25">
      <c r="H312" s="40"/>
      <c r="I312" s="40"/>
    </row>
    <row r="313" spans="8:9" x14ac:dyDescent="0.25">
      <c r="H313" s="40"/>
      <c r="I313" s="40"/>
    </row>
    <row r="314" spans="8:9" x14ac:dyDescent="0.25">
      <c r="H314" s="40"/>
      <c r="I314" s="40"/>
    </row>
    <row r="315" spans="8:9" x14ac:dyDescent="0.25">
      <c r="H315" s="40"/>
      <c r="I315" s="40"/>
    </row>
    <row r="316" spans="8:9" x14ac:dyDescent="0.25">
      <c r="H316" s="40"/>
      <c r="I316" s="40"/>
    </row>
    <row r="317" spans="8:9" x14ac:dyDescent="0.25">
      <c r="H317" s="40"/>
      <c r="I317" s="40"/>
    </row>
    <row r="318" spans="8:9" x14ac:dyDescent="0.25">
      <c r="H318" s="40"/>
      <c r="I318" s="40"/>
    </row>
    <row r="319" spans="8:9" x14ac:dyDescent="0.25">
      <c r="H319" s="40"/>
      <c r="I319" s="40"/>
    </row>
    <row r="320" spans="8:9" x14ac:dyDescent="0.25">
      <c r="H320" s="40"/>
      <c r="I320" s="40"/>
    </row>
    <row r="321" spans="8:9" x14ac:dyDescent="0.25">
      <c r="H321" s="40"/>
      <c r="I321" s="40"/>
    </row>
    <row r="322" spans="8:9" x14ac:dyDescent="0.25">
      <c r="H322" s="40"/>
      <c r="I322" s="40"/>
    </row>
    <row r="323" spans="8:9" x14ac:dyDescent="0.25">
      <c r="H323" s="40"/>
      <c r="I323" s="40"/>
    </row>
    <row r="324" spans="8:9" x14ac:dyDescent="0.25">
      <c r="H324" s="40"/>
      <c r="I324" s="40"/>
    </row>
    <row r="325" spans="8:9" x14ac:dyDescent="0.25">
      <c r="H325" s="40"/>
      <c r="I325" s="40"/>
    </row>
    <row r="326" spans="8:9" x14ac:dyDescent="0.25">
      <c r="H326" s="40"/>
      <c r="I326" s="40"/>
    </row>
    <row r="327" spans="8:9" x14ac:dyDescent="0.25">
      <c r="H327" s="40"/>
      <c r="I327" s="40"/>
    </row>
    <row r="328" spans="8:9" x14ac:dyDescent="0.25">
      <c r="H328" s="40"/>
      <c r="I328" s="40"/>
    </row>
    <row r="329" spans="8:9" x14ac:dyDescent="0.25">
      <c r="H329" s="40"/>
      <c r="I329" s="40"/>
    </row>
    <row r="330" spans="8:9" x14ac:dyDescent="0.25">
      <c r="H330" s="40"/>
      <c r="I330" s="40"/>
    </row>
    <row r="331" spans="8:9" x14ac:dyDescent="0.25">
      <c r="H331" s="40"/>
      <c r="I331" s="40"/>
    </row>
    <row r="332" spans="8:9" x14ac:dyDescent="0.25">
      <c r="H332" s="40"/>
      <c r="I332" s="40"/>
    </row>
    <row r="333" spans="8:9" x14ac:dyDescent="0.25">
      <c r="H333" s="40"/>
      <c r="I333" s="40"/>
    </row>
    <row r="334" spans="8:9" x14ac:dyDescent="0.25">
      <c r="H334" s="40"/>
      <c r="I334" s="40"/>
    </row>
    <row r="335" spans="8:9" x14ac:dyDescent="0.25">
      <c r="H335" s="40"/>
      <c r="I335" s="40"/>
    </row>
    <row r="336" spans="8:9" x14ac:dyDescent="0.25">
      <c r="H336" s="40"/>
      <c r="I336" s="40"/>
    </row>
    <row r="337" spans="8:9" x14ac:dyDescent="0.25">
      <c r="H337" s="40"/>
      <c r="I337" s="40"/>
    </row>
    <row r="338" spans="8:9" x14ac:dyDescent="0.25">
      <c r="H338" s="40"/>
      <c r="I338" s="40"/>
    </row>
    <row r="339" spans="8:9" x14ac:dyDescent="0.25">
      <c r="H339" s="40"/>
      <c r="I339" s="40"/>
    </row>
    <row r="340" spans="8:9" x14ac:dyDescent="0.25">
      <c r="H340" s="40"/>
      <c r="I340" s="40"/>
    </row>
    <row r="341" spans="8:9" x14ac:dyDescent="0.25">
      <c r="H341" s="40"/>
      <c r="I341" s="40"/>
    </row>
    <row r="342" spans="8:9" x14ac:dyDescent="0.25">
      <c r="H342" s="40"/>
      <c r="I342" s="40"/>
    </row>
    <row r="343" spans="8:9" x14ac:dyDescent="0.25">
      <c r="H343" s="40"/>
      <c r="I343" s="40"/>
    </row>
    <row r="344" spans="8:9" x14ac:dyDescent="0.25">
      <c r="H344" s="40"/>
      <c r="I344" s="40"/>
    </row>
    <row r="345" spans="8:9" x14ac:dyDescent="0.25">
      <c r="H345" s="40"/>
      <c r="I345" s="40"/>
    </row>
    <row r="346" spans="8:9" x14ac:dyDescent="0.25">
      <c r="H346" s="40"/>
      <c r="I346" s="40"/>
    </row>
    <row r="347" spans="8:9" x14ac:dyDescent="0.25">
      <c r="H347" s="40"/>
      <c r="I347" s="40"/>
    </row>
    <row r="348" spans="8:9" x14ac:dyDescent="0.25">
      <c r="H348" s="40"/>
      <c r="I348" s="40"/>
    </row>
    <row r="349" spans="8:9" x14ac:dyDescent="0.25">
      <c r="H349" s="40"/>
      <c r="I349" s="40"/>
    </row>
    <row r="350" spans="8:9" x14ac:dyDescent="0.25">
      <c r="H350" s="40"/>
      <c r="I350" s="40"/>
    </row>
    <row r="351" spans="8:9" x14ac:dyDescent="0.25">
      <c r="H351" s="40"/>
      <c r="I351" s="40"/>
    </row>
    <row r="352" spans="8:9" x14ac:dyDescent="0.25">
      <c r="H352" s="40"/>
      <c r="I352" s="40"/>
    </row>
    <row r="353" spans="8:9" x14ac:dyDescent="0.25">
      <c r="H353" s="40"/>
      <c r="I353" s="40"/>
    </row>
    <row r="354" spans="8:9" x14ac:dyDescent="0.25">
      <c r="H354" s="40"/>
      <c r="I354" s="40"/>
    </row>
    <row r="355" spans="8:9" x14ac:dyDescent="0.25">
      <c r="H355" s="40"/>
      <c r="I355" s="40"/>
    </row>
    <row r="356" spans="8:9" x14ac:dyDescent="0.25">
      <c r="H356" s="40"/>
      <c r="I356" s="40"/>
    </row>
    <row r="357" spans="8:9" x14ac:dyDescent="0.25">
      <c r="H357" s="40"/>
      <c r="I357" s="40"/>
    </row>
    <row r="358" spans="8:9" x14ac:dyDescent="0.25">
      <c r="H358" s="40"/>
      <c r="I358" s="40"/>
    </row>
    <row r="359" spans="8:9" x14ac:dyDescent="0.25">
      <c r="H359" s="40"/>
      <c r="I359" s="40"/>
    </row>
    <row r="360" spans="8:9" x14ac:dyDescent="0.25">
      <c r="H360" s="40"/>
      <c r="I360" s="40"/>
    </row>
    <row r="361" spans="8:9" x14ac:dyDescent="0.25">
      <c r="H361" s="40"/>
      <c r="I361" s="40"/>
    </row>
    <row r="362" spans="8:9" x14ac:dyDescent="0.25">
      <c r="H362" s="40"/>
      <c r="I362" s="40"/>
    </row>
    <row r="363" spans="8:9" x14ac:dyDescent="0.25">
      <c r="H363" s="40"/>
      <c r="I363" s="40"/>
    </row>
    <row r="364" spans="8:9" x14ac:dyDescent="0.25">
      <c r="H364" s="40"/>
      <c r="I364" s="40"/>
    </row>
    <row r="365" spans="8:9" x14ac:dyDescent="0.25">
      <c r="H365" s="40"/>
      <c r="I365" s="40"/>
    </row>
    <row r="366" spans="8:9" x14ac:dyDescent="0.25">
      <c r="H366" s="40"/>
      <c r="I366" s="40"/>
    </row>
    <row r="367" spans="8:9" x14ac:dyDescent="0.25">
      <c r="H367" s="40"/>
      <c r="I367" s="40"/>
    </row>
    <row r="368" spans="8:9" x14ac:dyDescent="0.25">
      <c r="H368" s="40"/>
      <c r="I368" s="40"/>
    </row>
    <row r="369" spans="8:9" x14ac:dyDescent="0.25">
      <c r="H369" s="40"/>
      <c r="I369" s="40"/>
    </row>
    <row r="370" spans="8:9" x14ac:dyDescent="0.25">
      <c r="H370" s="40"/>
      <c r="I370" s="40"/>
    </row>
    <row r="371" spans="8:9" x14ac:dyDescent="0.25">
      <c r="H371" s="40"/>
      <c r="I371" s="40"/>
    </row>
    <row r="372" spans="8:9" x14ac:dyDescent="0.25">
      <c r="H372" s="40"/>
      <c r="I372" s="40"/>
    </row>
    <row r="373" spans="8:9" x14ac:dyDescent="0.25">
      <c r="H373" s="40"/>
      <c r="I373" s="40"/>
    </row>
    <row r="374" spans="8:9" x14ac:dyDescent="0.25">
      <c r="H374" s="40"/>
      <c r="I374" s="40"/>
    </row>
    <row r="375" spans="8:9" x14ac:dyDescent="0.25">
      <c r="H375" s="40"/>
      <c r="I375" s="40"/>
    </row>
    <row r="376" spans="8:9" x14ac:dyDescent="0.25">
      <c r="H376" s="40"/>
      <c r="I376" s="40"/>
    </row>
    <row r="377" spans="8:9" x14ac:dyDescent="0.25">
      <c r="H377" s="40"/>
      <c r="I377" s="40"/>
    </row>
    <row r="378" spans="8:9" x14ac:dyDescent="0.25">
      <c r="H378" s="40"/>
      <c r="I378" s="40"/>
    </row>
    <row r="379" spans="8:9" x14ac:dyDescent="0.25">
      <c r="H379" s="40"/>
      <c r="I379" s="40"/>
    </row>
    <row r="380" spans="8:9" x14ac:dyDescent="0.25">
      <c r="H380" s="40"/>
      <c r="I380" s="40"/>
    </row>
    <row r="381" spans="8:9" x14ac:dyDescent="0.25">
      <c r="H381" s="40"/>
      <c r="I381" s="40"/>
    </row>
    <row r="382" spans="8:9" x14ac:dyDescent="0.25">
      <c r="H382" s="40"/>
      <c r="I382" s="40"/>
    </row>
    <row r="383" spans="8:9" x14ac:dyDescent="0.25">
      <c r="H383" s="40"/>
      <c r="I383" s="40"/>
    </row>
    <row r="384" spans="8:9" x14ac:dyDescent="0.25">
      <c r="H384" s="40"/>
      <c r="I384" s="40"/>
    </row>
    <row r="385" spans="8:9" x14ac:dyDescent="0.25">
      <c r="H385" s="40"/>
      <c r="I385" s="40"/>
    </row>
    <row r="386" spans="8:9" x14ac:dyDescent="0.25">
      <c r="H386" s="40"/>
      <c r="I386" s="40"/>
    </row>
    <row r="387" spans="8:9" x14ac:dyDescent="0.25">
      <c r="H387" s="40"/>
      <c r="I387" s="40"/>
    </row>
    <row r="388" spans="8:9" x14ac:dyDescent="0.25">
      <c r="H388" s="40"/>
      <c r="I388" s="40"/>
    </row>
    <row r="389" spans="8:9" x14ac:dyDescent="0.25">
      <c r="H389" s="40"/>
      <c r="I389" s="40"/>
    </row>
    <row r="390" spans="8:9" x14ac:dyDescent="0.25">
      <c r="H390" s="40"/>
      <c r="I390" s="40"/>
    </row>
    <row r="391" spans="8:9" x14ac:dyDescent="0.25">
      <c r="H391" s="40"/>
      <c r="I391" s="40"/>
    </row>
    <row r="392" spans="8:9" x14ac:dyDescent="0.25">
      <c r="H392" s="40"/>
      <c r="I392" s="40"/>
    </row>
    <row r="393" spans="8:9" x14ac:dyDescent="0.25">
      <c r="H393" s="40"/>
      <c r="I393" s="40"/>
    </row>
    <row r="394" spans="8:9" x14ac:dyDescent="0.25">
      <c r="H394" s="40"/>
      <c r="I394" s="40"/>
    </row>
    <row r="395" spans="8:9" x14ac:dyDescent="0.25">
      <c r="H395" s="40"/>
      <c r="I395" s="40"/>
    </row>
    <row r="396" spans="8:9" x14ac:dyDescent="0.25">
      <c r="H396" s="40"/>
      <c r="I396" s="40"/>
    </row>
    <row r="397" spans="8:9" x14ac:dyDescent="0.25">
      <c r="H397" s="40"/>
      <c r="I397" s="40"/>
    </row>
    <row r="398" spans="8:9" x14ac:dyDescent="0.25">
      <c r="H398" s="40"/>
      <c r="I398" s="40"/>
    </row>
    <row r="399" spans="8:9" x14ac:dyDescent="0.25">
      <c r="H399" s="40"/>
      <c r="I399" s="40"/>
    </row>
    <row r="400" spans="8:9" x14ac:dyDescent="0.25">
      <c r="H400" s="40"/>
      <c r="I400" s="40"/>
    </row>
    <row r="401" spans="8:9" x14ac:dyDescent="0.25">
      <c r="H401" s="40"/>
      <c r="I401" s="40"/>
    </row>
    <row r="402" spans="8:9" x14ac:dyDescent="0.25">
      <c r="H402" s="40"/>
      <c r="I402" s="40"/>
    </row>
    <row r="403" spans="8:9" x14ac:dyDescent="0.25">
      <c r="H403" s="40"/>
      <c r="I403" s="40"/>
    </row>
    <row r="404" spans="8:9" x14ac:dyDescent="0.25">
      <c r="H404" s="40"/>
      <c r="I404" s="40"/>
    </row>
    <row r="405" spans="8:9" x14ac:dyDescent="0.25">
      <c r="H405" s="40"/>
      <c r="I405" s="40"/>
    </row>
    <row r="406" spans="8:9" x14ac:dyDescent="0.25">
      <c r="H406" s="40"/>
      <c r="I406" s="40"/>
    </row>
    <row r="407" spans="8:9" x14ac:dyDescent="0.25">
      <c r="H407" s="40"/>
      <c r="I407" s="40"/>
    </row>
    <row r="408" spans="8:9" x14ac:dyDescent="0.25">
      <c r="H408" s="40"/>
      <c r="I408" s="40"/>
    </row>
    <row r="409" spans="8:9" x14ac:dyDescent="0.25">
      <c r="H409" s="40"/>
      <c r="I409" s="40"/>
    </row>
    <row r="410" spans="8:9" x14ac:dyDescent="0.25">
      <c r="H410" s="40"/>
      <c r="I410" s="40"/>
    </row>
    <row r="411" spans="8:9" x14ac:dyDescent="0.25">
      <c r="H411" s="40"/>
      <c r="I411" s="40"/>
    </row>
    <row r="412" spans="8:9" x14ac:dyDescent="0.25">
      <c r="H412" s="40"/>
      <c r="I412" s="40"/>
    </row>
    <row r="413" spans="8:9" x14ac:dyDescent="0.25">
      <c r="H413" s="40"/>
      <c r="I413" s="40"/>
    </row>
    <row r="414" spans="8:9" x14ac:dyDescent="0.25">
      <c r="H414" s="40"/>
      <c r="I414" s="40"/>
    </row>
    <row r="415" spans="8:9" x14ac:dyDescent="0.25">
      <c r="H415" s="40"/>
      <c r="I415" s="40"/>
    </row>
    <row r="416" spans="8:9" x14ac:dyDescent="0.25">
      <c r="H416" s="40"/>
      <c r="I416" s="40"/>
    </row>
    <row r="417" spans="8:9" x14ac:dyDescent="0.25">
      <c r="H417" s="40"/>
      <c r="I417" s="40"/>
    </row>
    <row r="418" spans="8:9" x14ac:dyDescent="0.25">
      <c r="H418" s="40"/>
      <c r="I418" s="40"/>
    </row>
    <row r="419" spans="8:9" x14ac:dyDescent="0.25">
      <c r="H419" s="40"/>
      <c r="I419" s="40"/>
    </row>
    <row r="420" spans="8:9" x14ac:dyDescent="0.25">
      <c r="H420" s="40"/>
      <c r="I420" s="40"/>
    </row>
    <row r="421" spans="8:9" x14ac:dyDescent="0.25">
      <c r="H421" s="40"/>
      <c r="I421" s="40"/>
    </row>
    <row r="422" spans="8:9" x14ac:dyDescent="0.25">
      <c r="H422" s="40"/>
      <c r="I422" s="40"/>
    </row>
    <row r="423" spans="8:9" x14ac:dyDescent="0.25">
      <c r="H423" s="40"/>
      <c r="I423" s="40"/>
    </row>
    <row r="424" spans="8:9" x14ac:dyDescent="0.25">
      <c r="H424" s="40"/>
      <c r="I424" s="40"/>
    </row>
    <row r="425" spans="8:9" x14ac:dyDescent="0.25">
      <c r="H425" s="40"/>
      <c r="I425" s="40"/>
    </row>
    <row r="426" spans="8:9" x14ac:dyDescent="0.25">
      <c r="H426" s="40"/>
      <c r="I426" s="40"/>
    </row>
    <row r="427" spans="8:9" x14ac:dyDescent="0.25">
      <c r="H427" s="40"/>
      <c r="I427" s="40"/>
    </row>
    <row r="428" spans="8:9" x14ac:dyDescent="0.25">
      <c r="H428" s="40"/>
      <c r="I428" s="40"/>
    </row>
    <row r="429" spans="8:9" x14ac:dyDescent="0.25">
      <c r="H429" s="40"/>
      <c r="I429" s="40"/>
    </row>
    <row r="430" spans="8:9" x14ac:dyDescent="0.25">
      <c r="H430" s="40"/>
      <c r="I430" s="40"/>
    </row>
    <row r="431" spans="8:9" x14ac:dyDescent="0.25">
      <c r="H431" s="40"/>
      <c r="I431" s="40"/>
    </row>
    <row r="432" spans="8:9" x14ac:dyDescent="0.25">
      <c r="H432" s="40"/>
      <c r="I432" s="40"/>
    </row>
    <row r="433" spans="8:9" x14ac:dyDescent="0.25">
      <c r="H433" s="40"/>
      <c r="I433" s="40"/>
    </row>
    <row r="434" spans="8:9" x14ac:dyDescent="0.25">
      <c r="H434" s="40"/>
      <c r="I434" s="40"/>
    </row>
    <row r="435" spans="8:9" x14ac:dyDescent="0.25">
      <c r="H435" s="40"/>
      <c r="I435" s="40"/>
    </row>
    <row r="436" spans="8:9" x14ac:dyDescent="0.25">
      <c r="H436" s="40"/>
      <c r="I436" s="40"/>
    </row>
    <row r="437" spans="8:9" x14ac:dyDescent="0.25">
      <c r="H437" s="40"/>
      <c r="I437" s="40"/>
    </row>
    <row r="438" spans="8:9" x14ac:dyDescent="0.25">
      <c r="H438" s="40"/>
      <c r="I438" s="40"/>
    </row>
    <row r="439" spans="8:9" x14ac:dyDescent="0.25">
      <c r="H439" s="40"/>
      <c r="I439" s="40"/>
    </row>
    <row r="440" spans="8:9" x14ac:dyDescent="0.25">
      <c r="H440" s="40"/>
      <c r="I440" s="40"/>
    </row>
    <row r="441" spans="8:9" x14ac:dyDescent="0.25">
      <c r="H441" s="40"/>
      <c r="I441" s="40"/>
    </row>
    <row r="442" spans="8:9" x14ac:dyDescent="0.25">
      <c r="H442" s="40"/>
      <c r="I442" s="40"/>
    </row>
    <row r="443" spans="8:9" x14ac:dyDescent="0.25">
      <c r="H443" s="40"/>
      <c r="I443" s="40"/>
    </row>
    <row r="444" spans="8:9" x14ac:dyDescent="0.25">
      <c r="H444" s="40"/>
      <c r="I444" s="40"/>
    </row>
    <row r="445" spans="8:9" x14ac:dyDescent="0.25">
      <c r="H445" s="40"/>
      <c r="I445" s="40"/>
    </row>
    <row r="446" spans="8:9" x14ac:dyDescent="0.25">
      <c r="H446" s="40"/>
      <c r="I446" s="40"/>
    </row>
    <row r="447" spans="8:9" x14ac:dyDescent="0.25">
      <c r="H447" s="40"/>
      <c r="I447" s="40"/>
    </row>
    <row r="448" spans="8:9" x14ac:dyDescent="0.25">
      <c r="H448" s="40"/>
      <c r="I448" s="40"/>
    </row>
    <row r="449" spans="8:9" x14ac:dyDescent="0.25">
      <c r="H449" s="40"/>
      <c r="I449" s="40"/>
    </row>
    <row r="450" spans="8:9" x14ac:dyDescent="0.25">
      <c r="H450" s="40"/>
      <c r="I450" s="40"/>
    </row>
    <row r="451" spans="8:9" x14ac:dyDescent="0.25">
      <c r="H451" s="40"/>
      <c r="I451" s="40"/>
    </row>
    <row r="452" spans="8:9" x14ac:dyDescent="0.25">
      <c r="H452" s="40"/>
      <c r="I452" s="40"/>
    </row>
    <row r="453" spans="8:9" x14ac:dyDescent="0.25">
      <c r="H453" s="40"/>
      <c r="I453" s="40"/>
    </row>
    <row r="454" spans="8:9" x14ac:dyDescent="0.25">
      <c r="H454" s="40"/>
      <c r="I454" s="40"/>
    </row>
    <row r="455" spans="8:9" x14ac:dyDescent="0.25">
      <c r="H455" s="40"/>
      <c r="I455" s="40"/>
    </row>
    <row r="456" spans="8:9" x14ac:dyDescent="0.25">
      <c r="H456" s="40"/>
      <c r="I456" s="40"/>
    </row>
    <row r="457" spans="8:9" x14ac:dyDescent="0.25">
      <c r="H457" s="40"/>
      <c r="I457" s="40"/>
    </row>
    <row r="458" spans="8:9" x14ac:dyDescent="0.25">
      <c r="H458" s="40"/>
      <c r="I458" s="40"/>
    </row>
    <row r="459" spans="8:9" x14ac:dyDescent="0.25">
      <c r="H459" s="40"/>
      <c r="I459" s="40"/>
    </row>
    <row r="460" spans="8:9" x14ac:dyDescent="0.25">
      <c r="H460" s="40"/>
      <c r="I460" s="40"/>
    </row>
    <row r="461" spans="8:9" x14ac:dyDescent="0.25">
      <c r="H461" s="40"/>
      <c r="I461" s="40"/>
    </row>
    <row r="462" spans="8:9" x14ac:dyDescent="0.25">
      <c r="H462" s="40"/>
      <c r="I462" s="40"/>
    </row>
    <row r="463" spans="8:9" x14ac:dyDescent="0.25">
      <c r="H463" s="40"/>
      <c r="I463" s="40"/>
    </row>
    <row r="464" spans="8:9" x14ac:dyDescent="0.25">
      <c r="H464" s="40"/>
      <c r="I464" s="40"/>
    </row>
    <row r="465" spans="8:9" x14ac:dyDescent="0.25">
      <c r="H465" s="40"/>
      <c r="I465" s="40"/>
    </row>
    <row r="466" spans="8:9" x14ac:dyDescent="0.25">
      <c r="H466" s="40"/>
      <c r="I466" s="40"/>
    </row>
    <row r="467" spans="8:9" x14ac:dyDescent="0.25">
      <c r="H467" s="40"/>
      <c r="I467" s="40"/>
    </row>
    <row r="468" spans="8:9" x14ac:dyDescent="0.25">
      <c r="H468" s="40"/>
      <c r="I468" s="40"/>
    </row>
    <row r="469" spans="8:9" x14ac:dyDescent="0.25">
      <c r="H469" s="40"/>
      <c r="I469" s="40"/>
    </row>
    <row r="470" spans="8:9" x14ac:dyDescent="0.25">
      <c r="H470" s="40"/>
      <c r="I470" s="40"/>
    </row>
    <row r="471" spans="8:9" x14ac:dyDescent="0.25">
      <c r="H471" s="40"/>
      <c r="I471" s="40"/>
    </row>
    <row r="472" spans="8:9" x14ac:dyDescent="0.25">
      <c r="H472" s="40"/>
      <c r="I472" s="40"/>
    </row>
    <row r="473" spans="8:9" x14ac:dyDescent="0.25">
      <c r="H473" s="40"/>
      <c r="I473" s="40"/>
    </row>
    <row r="474" spans="8:9" x14ac:dyDescent="0.25">
      <c r="H474" s="40"/>
      <c r="I474" s="40"/>
    </row>
    <row r="475" spans="8:9" x14ac:dyDescent="0.25">
      <c r="H475" s="40"/>
      <c r="I475" s="40"/>
    </row>
    <row r="476" spans="8:9" x14ac:dyDescent="0.25">
      <c r="H476" s="40"/>
      <c r="I476" s="40"/>
    </row>
    <row r="477" spans="8:9" x14ac:dyDescent="0.25">
      <c r="H477" s="40"/>
      <c r="I477" s="40"/>
    </row>
    <row r="478" spans="8:9" x14ac:dyDescent="0.25">
      <c r="H478" s="40"/>
      <c r="I478" s="40"/>
    </row>
    <row r="479" spans="8:9" x14ac:dyDescent="0.25">
      <c r="H479" s="40"/>
      <c r="I479" s="40"/>
    </row>
    <row r="480" spans="8:9" x14ac:dyDescent="0.25">
      <c r="H480" s="40"/>
      <c r="I480" s="40"/>
    </row>
    <row r="481" spans="8:9" x14ac:dyDescent="0.25">
      <c r="H481" s="40"/>
      <c r="I481" s="40"/>
    </row>
    <row r="482" spans="8:9" x14ac:dyDescent="0.25">
      <c r="H482" s="40"/>
      <c r="I482" s="40"/>
    </row>
    <row r="483" spans="8:9" x14ac:dyDescent="0.25">
      <c r="H483" s="40"/>
      <c r="I483" s="40"/>
    </row>
    <row r="484" spans="8:9" x14ac:dyDescent="0.25">
      <c r="H484" s="40"/>
      <c r="I484" s="40"/>
    </row>
    <row r="485" spans="8:9" x14ac:dyDescent="0.25">
      <c r="H485" s="40"/>
      <c r="I485" s="40"/>
    </row>
    <row r="486" spans="8:9" x14ac:dyDescent="0.25">
      <c r="H486" s="40"/>
      <c r="I486" s="40"/>
    </row>
    <row r="487" spans="8:9" x14ac:dyDescent="0.25">
      <c r="H487" s="40"/>
      <c r="I487" s="40"/>
    </row>
    <row r="488" spans="8:9" x14ac:dyDescent="0.25">
      <c r="H488" s="40"/>
      <c r="I488" s="40"/>
    </row>
    <row r="489" spans="8:9" x14ac:dyDescent="0.25">
      <c r="H489" s="40"/>
      <c r="I489" s="40"/>
    </row>
    <row r="490" spans="8:9" x14ac:dyDescent="0.25">
      <c r="H490" s="40"/>
      <c r="I490" s="40"/>
    </row>
    <row r="491" spans="8:9" x14ac:dyDescent="0.25">
      <c r="H491" s="40"/>
      <c r="I491" s="40"/>
    </row>
    <row r="492" spans="8:9" x14ac:dyDescent="0.25">
      <c r="H492" s="40"/>
      <c r="I492" s="40"/>
    </row>
    <row r="493" spans="8:9" x14ac:dyDescent="0.25">
      <c r="H493" s="40"/>
      <c r="I493" s="40"/>
    </row>
    <row r="494" spans="8:9" x14ac:dyDescent="0.25">
      <c r="H494" s="40"/>
      <c r="I494" s="40"/>
    </row>
    <row r="495" spans="8:9" x14ac:dyDescent="0.25">
      <c r="H495" s="40"/>
      <c r="I495" s="40"/>
    </row>
    <row r="496" spans="8:9" x14ac:dyDescent="0.25">
      <c r="H496" s="40"/>
      <c r="I496" s="40"/>
    </row>
    <row r="497" spans="8:9" x14ac:dyDescent="0.25">
      <c r="H497" s="40"/>
      <c r="I497" s="40"/>
    </row>
    <row r="498" spans="8:9" x14ac:dyDescent="0.25">
      <c r="H498" s="40"/>
      <c r="I498" s="40"/>
    </row>
    <row r="499" spans="8:9" x14ac:dyDescent="0.25">
      <c r="H499" s="40"/>
      <c r="I499" s="40"/>
    </row>
    <row r="500" spans="8:9" x14ac:dyDescent="0.25">
      <c r="H500" s="40"/>
      <c r="I500" s="40"/>
    </row>
    <row r="501" spans="8:9" x14ac:dyDescent="0.25">
      <c r="H501" s="40"/>
      <c r="I501" s="40"/>
    </row>
    <row r="502" spans="8:9" x14ac:dyDescent="0.25">
      <c r="H502" s="40"/>
      <c r="I502" s="40"/>
    </row>
    <row r="503" spans="8:9" x14ac:dyDescent="0.25">
      <c r="H503" s="40"/>
      <c r="I503" s="40"/>
    </row>
    <row r="504" spans="8:9" x14ac:dyDescent="0.25">
      <c r="H504" s="40"/>
      <c r="I504" s="40"/>
    </row>
    <row r="505" spans="8:9" x14ac:dyDescent="0.25">
      <c r="H505" s="40"/>
      <c r="I505" s="40"/>
    </row>
    <row r="506" spans="8:9" x14ac:dyDescent="0.25">
      <c r="H506" s="40"/>
      <c r="I506" s="40"/>
    </row>
    <row r="507" spans="8:9" x14ac:dyDescent="0.25">
      <c r="H507" s="40"/>
      <c r="I507" s="40"/>
    </row>
    <row r="508" spans="8:9" x14ac:dyDescent="0.25">
      <c r="H508" s="40"/>
      <c r="I508" s="40"/>
    </row>
    <row r="509" spans="8:9" x14ac:dyDescent="0.25">
      <c r="H509" s="40"/>
      <c r="I509" s="40"/>
    </row>
    <row r="510" spans="8:9" x14ac:dyDescent="0.25">
      <c r="H510" s="40"/>
      <c r="I510" s="40"/>
    </row>
    <row r="511" spans="8:9" x14ac:dyDescent="0.25">
      <c r="H511" s="40"/>
      <c r="I511" s="40"/>
    </row>
    <row r="512" spans="8:9" x14ac:dyDescent="0.25">
      <c r="H512" s="40"/>
      <c r="I512" s="40"/>
    </row>
    <row r="513" spans="8:9" x14ac:dyDescent="0.25">
      <c r="H513" s="40"/>
      <c r="I513" s="40"/>
    </row>
    <row r="514" spans="8:9" x14ac:dyDescent="0.25">
      <c r="H514" s="40"/>
      <c r="I514" s="40"/>
    </row>
    <row r="515" spans="8:9" x14ac:dyDescent="0.25">
      <c r="H515" s="40"/>
      <c r="I515" s="40"/>
    </row>
    <row r="516" spans="8:9" x14ac:dyDescent="0.25">
      <c r="H516" s="40"/>
      <c r="I516" s="40"/>
    </row>
    <row r="517" spans="8:9" x14ac:dyDescent="0.25">
      <c r="H517" s="40"/>
      <c r="I517" s="40"/>
    </row>
    <row r="518" spans="8:9" x14ac:dyDescent="0.25">
      <c r="H518" s="40"/>
      <c r="I518" s="40"/>
    </row>
    <row r="519" spans="8:9" x14ac:dyDescent="0.25">
      <c r="H519" s="40"/>
      <c r="I519" s="40"/>
    </row>
    <row r="520" spans="8:9" x14ac:dyDescent="0.25">
      <c r="H520" s="40"/>
      <c r="I520" s="40"/>
    </row>
    <row r="521" spans="8:9" x14ac:dyDescent="0.25">
      <c r="H521" s="40"/>
      <c r="I521" s="40"/>
    </row>
    <row r="522" spans="8:9" x14ac:dyDescent="0.25">
      <c r="H522" s="40"/>
      <c r="I522" s="40"/>
    </row>
    <row r="523" spans="8:9" x14ac:dyDescent="0.25">
      <c r="H523" s="40"/>
      <c r="I523" s="40"/>
    </row>
    <row r="524" spans="8:9" x14ac:dyDescent="0.25">
      <c r="H524" s="40"/>
      <c r="I524" s="40"/>
    </row>
    <row r="525" spans="8:9" x14ac:dyDescent="0.25">
      <c r="H525" s="40"/>
      <c r="I525" s="40"/>
    </row>
    <row r="526" spans="8:9" x14ac:dyDescent="0.25">
      <c r="H526" s="40"/>
      <c r="I526" s="40"/>
    </row>
    <row r="527" spans="8:9" x14ac:dyDescent="0.25">
      <c r="H527" s="40"/>
      <c r="I527" s="40"/>
    </row>
    <row r="528" spans="8:9" x14ac:dyDescent="0.25">
      <c r="H528" s="40"/>
      <c r="I528" s="40"/>
    </row>
    <row r="529" spans="8:9" x14ac:dyDescent="0.25">
      <c r="H529" s="40"/>
      <c r="I529" s="40"/>
    </row>
    <row r="530" spans="8:9" x14ac:dyDescent="0.25">
      <c r="H530" s="40"/>
      <c r="I530" s="40"/>
    </row>
    <row r="531" spans="8:9" x14ac:dyDescent="0.25">
      <c r="H531" s="40"/>
      <c r="I531" s="40"/>
    </row>
    <row r="532" spans="8:9" x14ac:dyDescent="0.25">
      <c r="H532" s="40"/>
      <c r="I532" s="40"/>
    </row>
    <row r="533" spans="8:9" x14ac:dyDescent="0.25">
      <c r="H533" s="40"/>
      <c r="I533" s="40"/>
    </row>
    <row r="534" spans="8:9" x14ac:dyDescent="0.25">
      <c r="H534" s="40"/>
      <c r="I534" s="40"/>
    </row>
    <row r="535" spans="8:9" x14ac:dyDescent="0.25">
      <c r="H535" s="40"/>
      <c r="I535" s="40"/>
    </row>
    <row r="536" spans="8:9" x14ac:dyDescent="0.25">
      <c r="H536" s="40"/>
      <c r="I536" s="40"/>
    </row>
    <row r="537" spans="8:9" x14ac:dyDescent="0.25">
      <c r="H537" s="40"/>
      <c r="I537" s="40"/>
    </row>
    <row r="538" spans="8:9" x14ac:dyDescent="0.25">
      <c r="H538" s="40"/>
      <c r="I538" s="40"/>
    </row>
    <row r="539" spans="8:9" x14ac:dyDescent="0.25">
      <c r="H539" s="40"/>
      <c r="I539" s="40"/>
    </row>
    <row r="540" spans="8:9" x14ac:dyDescent="0.25">
      <c r="H540" s="40"/>
      <c r="I540" s="40"/>
    </row>
    <row r="541" spans="8:9" x14ac:dyDescent="0.25">
      <c r="H541" s="40"/>
      <c r="I541" s="40"/>
    </row>
    <row r="542" spans="8:9" x14ac:dyDescent="0.25">
      <c r="H542" s="40"/>
      <c r="I542" s="40"/>
    </row>
    <row r="543" spans="8:9" x14ac:dyDescent="0.25">
      <c r="H543" s="40"/>
      <c r="I543" s="40"/>
    </row>
    <row r="544" spans="8:9" x14ac:dyDescent="0.25">
      <c r="H544" s="40"/>
      <c r="I544" s="40"/>
    </row>
    <row r="545" spans="8:9" x14ac:dyDescent="0.25">
      <c r="H545" s="40"/>
      <c r="I545" s="40"/>
    </row>
    <row r="546" spans="8:9" x14ac:dyDescent="0.25">
      <c r="H546" s="40"/>
      <c r="I546" s="40"/>
    </row>
    <row r="547" spans="8:9" x14ac:dyDescent="0.25">
      <c r="H547" s="40"/>
      <c r="I547" s="40"/>
    </row>
    <row r="548" spans="8:9" x14ac:dyDescent="0.25">
      <c r="H548" s="40"/>
      <c r="I548" s="40"/>
    </row>
    <row r="549" spans="8:9" x14ac:dyDescent="0.25">
      <c r="H549" s="40"/>
      <c r="I549" s="40"/>
    </row>
    <row r="550" spans="8:9" x14ac:dyDescent="0.25">
      <c r="H550" s="40"/>
      <c r="I550" s="40"/>
    </row>
    <row r="551" spans="8:9" x14ac:dyDescent="0.25">
      <c r="H551" s="40"/>
      <c r="I551" s="40"/>
    </row>
    <row r="552" spans="8:9" x14ac:dyDescent="0.25">
      <c r="H552" s="40"/>
      <c r="I552" s="40"/>
    </row>
    <row r="553" spans="8:9" x14ac:dyDescent="0.25">
      <c r="H553" s="40"/>
      <c r="I553" s="40"/>
    </row>
    <row r="554" spans="8:9" x14ac:dyDescent="0.25">
      <c r="H554" s="40"/>
      <c r="I554" s="40"/>
    </row>
    <row r="555" spans="8:9" x14ac:dyDescent="0.25">
      <c r="H555" s="40"/>
      <c r="I555" s="40"/>
    </row>
    <row r="556" spans="8:9" x14ac:dyDescent="0.25">
      <c r="H556" s="40"/>
      <c r="I556" s="40"/>
    </row>
    <row r="557" spans="8:9" x14ac:dyDescent="0.25">
      <c r="H557" s="40"/>
      <c r="I557" s="40"/>
    </row>
    <row r="558" spans="8:9" x14ac:dyDescent="0.25">
      <c r="H558" s="40"/>
      <c r="I558" s="40"/>
    </row>
    <row r="559" spans="8:9" x14ac:dyDescent="0.25">
      <c r="H559" s="40"/>
      <c r="I559" s="40"/>
    </row>
    <row r="560" spans="8:9" x14ac:dyDescent="0.25">
      <c r="H560" s="40"/>
      <c r="I560" s="40"/>
    </row>
    <row r="561" spans="8:9" x14ac:dyDescent="0.25">
      <c r="H561" s="40"/>
      <c r="I561" s="40"/>
    </row>
    <row r="562" spans="8:9" x14ac:dyDescent="0.25">
      <c r="H562" s="40"/>
      <c r="I562" s="40"/>
    </row>
    <row r="563" spans="8:9" x14ac:dyDescent="0.25">
      <c r="H563" s="40"/>
      <c r="I563" s="40"/>
    </row>
    <row r="564" spans="8:9" x14ac:dyDescent="0.25">
      <c r="H564" s="40"/>
      <c r="I564" s="40"/>
    </row>
    <row r="565" spans="8:9" x14ac:dyDescent="0.25">
      <c r="H565" s="40"/>
      <c r="I565" s="40"/>
    </row>
    <row r="566" spans="8:9" x14ac:dyDescent="0.25">
      <c r="H566" s="40"/>
      <c r="I566" s="40"/>
    </row>
    <row r="567" spans="8:9" x14ac:dyDescent="0.25">
      <c r="H567" s="40"/>
      <c r="I567" s="40"/>
    </row>
    <row r="568" spans="8:9" x14ac:dyDescent="0.25">
      <c r="H568" s="40"/>
      <c r="I568" s="40"/>
    </row>
    <row r="569" spans="8:9" x14ac:dyDescent="0.25">
      <c r="H569" s="40"/>
      <c r="I569" s="40"/>
    </row>
    <row r="570" spans="8:9" x14ac:dyDescent="0.25">
      <c r="H570" s="40"/>
      <c r="I570" s="40"/>
    </row>
    <row r="571" spans="8:9" x14ac:dyDescent="0.25">
      <c r="H571" s="40"/>
      <c r="I571" s="40"/>
    </row>
    <row r="572" spans="8:9" x14ac:dyDescent="0.25">
      <c r="H572" s="40"/>
      <c r="I572" s="40"/>
    </row>
    <row r="573" spans="8:9" x14ac:dyDescent="0.25">
      <c r="H573" s="40"/>
      <c r="I573" s="40"/>
    </row>
    <row r="574" spans="8:9" x14ac:dyDescent="0.25">
      <c r="H574" s="40"/>
      <c r="I574" s="40"/>
    </row>
    <row r="575" spans="8:9" x14ac:dyDescent="0.25">
      <c r="H575" s="40"/>
      <c r="I575" s="40"/>
    </row>
    <row r="576" spans="8:9" x14ac:dyDescent="0.25">
      <c r="H576" s="40"/>
      <c r="I576" s="40"/>
    </row>
    <row r="577" spans="8:9" x14ac:dyDescent="0.25">
      <c r="H577" s="40"/>
      <c r="I577" s="40"/>
    </row>
    <row r="578" spans="8:9" x14ac:dyDescent="0.25">
      <c r="H578" s="40"/>
      <c r="I578" s="40"/>
    </row>
    <row r="579" spans="8:9" x14ac:dyDescent="0.25">
      <c r="H579" s="40"/>
      <c r="I579" s="40"/>
    </row>
    <row r="580" spans="8:9" x14ac:dyDescent="0.25">
      <c r="H580" s="40"/>
      <c r="I580" s="40"/>
    </row>
    <row r="581" spans="8:9" x14ac:dyDescent="0.25">
      <c r="H581" s="40"/>
      <c r="I581" s="40"/>
    </row>
    <row r="582" spans="8:9" x14ac:dyDescent="0.25">
      <c r="H582" s="40"/>
      <c r="I582" s="40"/>
    </row>
    <row r="583" spans="8:9" x14ac:dyDescent="0.25">
      <c r="H583" s="40"/>
      <c r="I583" s="40"/>
    </row>
    <row r="584" spans="8:9" x14ac:dyDescent="0.25">
      <c r="H584" s="40"/>
      <c r="I584" s="40"/>
    </row>
    <row r="585" spans="8:9" x14ac:dyDescent="0.25">
      <c r="H585" s="40"/>
      <c r="I585" s="40"/>
    </row>
    <row r="586" spans="8:9" x14ac:dyDescent="0.25">
      <c r="H586" s="40"/>
      <c r="I586" s="40"/>
    </row>
    <row r="587" spans="8:9" x14ac:dyDescent="0.25">
      <c r="H587" s="40"/>
      <c r="I587" s="40"/>
    </row>
    <row r="588" spans="8:9" x14ac:dyDescent="0.25">
      <c r="H588" s="40"/>
      <c r="I588" s="40"/>
    </row>
    <row r="589" spans="8:9" x14ac:dyDescent="0.25">
      <c r="H589" s="40"/>
      <c r="I589" s="40"/>
    </row>
    <row r="590" spans="8:9" x14ac:dyDescent="0.25">
      <c r="H590" s="40"/>
      <c r="I590" s="40"/>
    </row>
    <row r="591" spans="8:9" x14ac:dyDescent="0.25">
      <c r="H591" s="40"/>
      <c r="I591" s="40"/>
    </row>
    <row r="592" spans="8:9" x14ac:dyDescent="0.25">
      <c r="H592" s="40"/>
      <c r="I592" s="40"/>
    </row>
    <row r="593" spans="8:9" x14ac:dyDescent="0.25">
      <c r="H593" s="40"/>
      <c r="I593" s="40"/>
    </row>
    <row r="594" spans="8:9" x14ac:dyDescent="0.25">
      <c r="H594" s="40"/>
      <c r="I594" s="40"/>
    </row>
    <row r="595" spans="8:9" x14ac:dyDescent="0.25">
      <c r="H595" s="40"/>
      <c r="I595" s="40"/>
    </row>
    <row r="596" spans="8:9" x14ac:dyDescent="0.25">
      <c r="H596" s="40"/>
      <c r="I596" s="40"/>
    </row>
    <row r="597" spans="8:9" x14ac:dyDescent="0.25">
      <c r="H597" s="40"/>
      <c r="I597" s="40"/>
    </row>
    <row r="598" spans="8:9" x14ac:dyDescent="0.25">
      <c r="H598" s="40"/>
      <c r="I598" s="40"/>
    </row>
    <row r="599" spans="8:9" x14ac:dyDescent="0.25">
      <c r="H599" s="40"/>
      <c r="I599" s="40"/>
    </row>
    <row r="600" spans="8:9" x14ac:dyDescent="0.25">
      <c r="H600" s="40"/>
      <c r="I600" s="40"/>
    </row>
    <row r="601" spans="8:9" x14ac:dyDescent="0.25">
      <c r="H601" s="40"/>
      <c r="I601" s="40"/>
    </row>
    <row r="602" spans="8:9" x14ac:dyDescent="0.25">
      <c r="H602" s="40"/>
      <c r="I602" s="40"/>
    </row>
    <row r="603" spans="8:9" x14ac:dyDescent="0.25">
      <c r="H603" s="40"/>
      <c r="I603" s="40"/>
    </row>
    <row r="604" spans="8:9" x14ac:dyDescent="0.25">
      <c r="H604" s="40"/>
      <c r="I604" s="40"/>
    </row>
    <row r="605" spans="8:9" x14ac:dyDescent="0.25">
      <c r="H605" s="40"/>
      <c r="I605" s="40"/>
    </row>
    <row r="606" spans="8:9" x14ac:dyDescent="0.25">
      <c r="H606" s="40"/>
      <c r="I606" s="40"/>
    </row>
    <row r="607" spans="8:9" x14ac:dyDescent="0.25">
      <c r="H607" s="40"/>
      <c r="I607" s="40"/>
    </row>
    <row r="608" spans="8:9" x14ac:dyDescent="0.25">
      <c r="H608" s="40"/>
      <c r="I608" s="40"/>
    </row>
    <row r="609" spans="8:9" x14ac:dyDescent="0.25">
      <c r="H609" s="40"/>
      <c r="I609" s="40"/>
    </row>
    <row r="610" spans="8:9" x14ac:dyDescent="0.25">
      <c r="H610" s="40"/>
      <c r="I610" s="40"/>
    </row>
    <row r="611" spans="8:9" x14ac:dyDescent="0.25">
      <c r="H611" s="40"/>
      <c r="I611" s="40"/>
    </row>
    <row r="612" spans="8:9" x14ac:dyDescent="0.25">
      <c r="H612" s="40"/>
      <c r="I612" s="40"/>
    </row>
    <row r="613" spans="8:9" x14ac:dyDescent="0.25">
      <c r="H613" s="40"/>
      <c r="I613" s="40"/>
    </row>
    <row r="614" spans="8:9" x14ac:dyDescent="0.25">
      <c r="H614" s="40"/>
      <c r="I614" s="40"/>
    </row>
    <row r="615" spans="8:9" x14ac:dyDescent="0.25">
      <c r="H615" s="40"/>
      <c r="I615" s="40"/>
    </row>
    <row r="616" spans="8:9" x14ac:dyDescent="0.25">
      <c r="H616" s="40"/>
      <c r="I616" s="40"/>
    </row>
    <row r="617" spans="8:9" x14ac:dyDescent="0.25">
      <c r="H617" s="40"/>
      <c r="I617" s="40"/>
    </row>
    <row r="618" spans="8:9" x14ac:dyDescent="0.25">
      <c r="H618" s="40"/>
      <c r="I618" s="40"/>
    </row>
    <row r="619" spans="8:9" x14ac:dyDescent="0.25">
      <c r="H619" s="40"/>
      <c r="I619" s="40"/>
    </row>
    <row r="620" spans="8:9" x14ac:dyDescent="0.25">
      <c r="H620" s="40"/>
      <c r="I620" s="40"/>
    </row>
    <row r="621" spans="8:9" x14ac:dyDescent="0.25">
      <c r="H621" s="40"/>
      <c r="I621" s="40"/>
    </row>
    <row r="622" spans="8:9" x14ac:dyDescent="0.25">
      <c r="H622" s="40"/>
      <c r="I622" s="40"/>
    </row>
    <row r="623" spans="8:9" x14ac:dyDescent="0.25">
      <c r="H623" s="40"/>
      <c r="I623" s="40"/>
    </row>
    <row r="624" spans="8:9" x14ac:dyDescent="0.25">
      <c r="H624" s="40"/>
      <c r="I624" s="40"/>
    </row>
    <row r="625" spans="8:9" x14ac:dyDescent="0.25">
      <c r="H625" s="40"/>
      <c r="I625" s="40"/>
    </row>
    <row r="626" spans="8:9" x14ac:dyDescent="0.25">
      <c r="H626" s="40"/>
      <c r="I626" s="40"/>
    </row>
    <row r="627" spans="8:9" x14ac:dyDescent="0.25">
      <c r="H627" s="40"/>
      <c r="I627" s="40"/>
    </row>
    <row r="628" spans="8:9" x14ac:dyDescent="0.25">
      <c r="H628" s="40"/>
      <c r="I628" s="40"/>
    </row>
    <row r="629" spans="8:9" x14ac:dyDescent="0.25">
      <c r="H629" s="40"/>
      <c r="I629" s="40"/>
    </row>
    <row r="630" spans="8:9" x14ac:dyDescent="0.25">
      <c r="H630" s="40"/>
      <c r="I630" s="40"/>
    </row>
    <row r="631" spans="8:9" x14ac:dyDescent="0.25">
      <c r="H631" s="40"/>
      <c r="I631" s="40"/>
    </row>
    <row r="632" spans="8:9" x14ac:dyDescent="0.25">
      <c r="H632" s="40"/>
      <c r="I632" s="40"/>
    </row>
    <row r="633" spans="8:9" x14ac:dyDescent="0.25">
      <c r="H633" s="40"/>
      <c r="I633" s="40"/>
    </row>
    <row r="634" spans="8:9" x14ac:dyDescent="0.25">
      <c r="H634" s="40"/>
      <c r="I634" s="40"/>
    </row>
    <row r="635" spans="8:9" x14ac:dyDescent="0.25">
      <c r="H635" s="40"/>
      <c r="I635" s="40"/>
    </row>
    <row r="636" spans="8:9" x14ac:dyDescent="0.25">
      <c r="H636" s="40"/>
      <c r="I636" s="40"/>
    </row>
    <row r="637" spans="8:9" x14ac:dyDescent="0.25">
      <c r="H637" s="40"/>
      <c r="I637" s="40"/>
    </row>
    <row r="638" spans="8:9" x14ac:dyDescent="0.25">
      <c r="H638" s="40"/>
      <c r="I638" s="40"/>
    </row>
    <row r="639" spans="8:9" x14ac:dyDescent="0.25">
      <c r="H639" s="40"/>
      <c r="I639" s="40"/>
    </row>
    <row r="640" spans="8:9" x14ac:dyDescent="0.25">
      <c r="H640" s="40"/>
      <c r="I640" s="40"/>
    </row>
    <row r="641" spans="8:9" x14ac:dyDescent="0.25">
      <c r="H641" s="40"/>
      <c r="I641" s="40"/>
    </row>
    <row r="642" spans="8:9" x14ac:dyDescent="0.25">
      <c r="H642" s="40"/>
      <c r="I642" s="40"/>
    </row>
    <row r="643" spans="8:9" x14ac:dyDescent="0.25">
      <c r="H643" s="40"/>
      <c r="I643" s="40"/>
    </row>
    <row r="644" spans="8:9" x14ac:dyDescent="0.25">
      <c r="H644" s="40"/>
      <c r="I644" s="40"/>
    </row>
    <row r="645" spans="8:9" x14ac:dyDescent="0.25">
      <c r="H645" s="40"/>
      <c r="I645" s="40"/>
    </row>
    <row r="646" spans="8:9" x14ac:dyDescent="0.25">
      <c r="H646" s="40"/>
      <c r="I646" s="40"/>
    </row>
    <row r="647" spans="8:9" x14ac:dyDescent="0.25">
      <c r="H647" s="40"/>
      <c r="I647" s="40"/>
    </row>
    <row r="648" spans="8:9" x14ac:dyDescent="0.25">
      <c r="H648" s="40"/>
      <c r="I648" s="40"/>
    </row>
    <row r="649" spans="8:9" x14ac:dyDescent="0.25">
      <c r="H649" s="40"/>
      <c r="I649" s="40"/>
    </row>
    <row r="650" spans="8:9" x14ac:dyDescent="0.25">
      <c r="H650" s="40"/>
      <c r="I650" s="40"/>
    </row>
    <row r="651" spans="8:9" x14ac:dyDescent="0.25">
      <c r="H651" s="40"/>
      <c r="I651" s="40"/>
    </row>
    <row r="652" spans="8:9" x14ac:dyDescent="0.25">
      <c r="H652" s="40"/>
      <c r="I652" s="40"/>
    </row>
    <row r="653" spans="8:9" x14ac:dyDescent="0.25">
      <c r="H653" s="40"/>
      <c r="I653" s="40"/>
    </row>
    <row r="654" spans="8:9" x14ac:dyDescent="0.25">
      <c r="H654" s="40"/>
      <c r="I654" s="40"/>
    </row>
    <row r="655" spans="8:9" x14ac:dyDescent="0.25">
      <c r="H655" s="40"/>
      <c r="I655" s="40"/>
    </row>
    <row r="656" spans="8:9" x14ac:dyDescent="0.25">
      <c r="H656" s="40"/>
      <c r="I656" s="40"/>
    </row>
    <row r="657" spans="8:9" x14ac:dyDescent="0.25">
      <c r="H657" s="40"/>
      <c r="I657" s="40"/>
    </row>
    <row r="658" spans="8:9" x14ac:dyDescent="0.25">
      <c r="H658" s="40"/>
      <c r="I658" s="40"/>
    </row>
    <row r="659" spans="8:9" x14ac:dyDescent="0.25">
      <c r="H659" s="40"/>
      <c r="I659" s="40"/>
    </row>
    <row r="660" spans="8:9" x14ac:dyDescent="0.25">
      <c r="H660" s="40"/>
      <c r="I660" s="40"/>
    </row>
    <row r="661" spans="8:9" x14ac:dyDescent="0.25">
      <c r="H661" s="40"/>
      <c r="I661" s="40"/>
    </row>
    <row r="662" spans="8:9" x14ac:dyDescent="0.25">
      <c r="H662" s="40"/>
      <c r="I662" s="40"/>
    </row>
    <row r="663" spans="8:9" x14ac:dyDescent="0.25">
      <c r="H663" s="40"/>
      <c r="I663" s="40"/>
    </row>
    <row r="664" spans="8:9" x14ac:dyDescent="0.25">
      <c r="H664" s="40"/>
      <c r="I664" s="40"/>
    </row>
    <row r="665" spans="8:9" x14ac:dyDescent="0.25">
      <c r="H665" s="40"/>
      <c r="I665" s="40"/>
    </row>
    <row r="666" spans="8:9" x14ac:dyDescent="0.25">
      <c r="H666" s="40"/>
      <c r="I666" s="40"/>
    </row>
    <row r="667" spans="8:9" x14ac:dyDescent="0.25">
      <c r="H667" s="40"/>
      <c r="I667" s="40"/>
    </row>
    <row r="668" spans="8:9" x14ac:dyDescent="0.25">
      <c r="H668" s="40"/>
      <c r="I668" s="40"/>
    </row>
    <row r="669" spans="8:9" x14ac:dyDescent="0.25">
      <c r="H669" s="40"/>
      <c r="I669" s="40"/>
    </row>
    <row r="670" spans="8:9" x14ac:dyDescent="0.25">
      <c r="H670" s="40"/>
      <c r="I670" s="40"/>
    </row>
    <row r="671" spans="8:9" x14ac:dyDescent="0.25">
      <c r="H671" s="40"/>
      <c r="I671" s="40"/>
    </row>
    <row r="672" spans="8:9" x14ac:dyDescent="0.25">
      <c r="H672" s="40"/>
      <c r="I672" s="40"/>
    </row>
    <row r="673" spans="8:9" x14ac:dyDescent="0.25">
      <c r="H673" s="40"/>
      <c r="I673" s="40"/>
    </row>
    <row r="674" spans="8:9" x14ac:dyDescent="0.25">
      <c r="H674" s="40"/>
      <c r="I674" s="40"/>
    </row>
    <row r="675" spans="8:9" x14ac:dyDescent="0.25">
      <c r="H675" s="40"/>
      <c r="I675" s="40"/>
    </row>
    <row r="676" spans="8:9" x14ac:dyDescent="0.25">
      <c r="H676" s="40"/>
      <c r="I676" s="40"/>
    </row>
    <row r="677" spans="8:9" x14ac:dyDescent="0.25">
      <c r="H677" s="40"/>
      <c r="I677" s="40"/>
    </row>
    <row r="678" spans="8:9" x14ac:dyDescent="0.25">
      <c r="H678" s="40"/>
      <c r="I678" s="40"/>
    </row>
    <row r="679" spans="8:9" x14ac:dyDescent="0.25">
      <c r="H679" s="40"/>
      <c r="I679" s="40"/>
    </row>
    <row r="680" spans="8:9" x14ac:dyDescent="0.25">
      <c r="H680" s="40"/>
      <c r="I680" s="40"/>
    </row>
    <row r="681" spans="8:9" x14ac:dyDescent="0.25">
      <c r="H681" s="40"/>
      <c r="I681" s="40"/>
    </row>
    <row r="682" spans="8:9" x14ac:dyDescent="0.25">
      <c r="H682" s="40"/>
      <c r="I682" s="40"/>
    </row>
    <row r="683" spans="8:9" x14ac:dyDescent="0.25">
      <c r="H683" s="40"/>
      <c r="I683" s="40"/>
    </row>
    <row r="684" spans="8:9" x14ac:dyDescent="0.25">
      <c r="H684" s="40"/>
      <c r="I684" s="40"/>
    </row>
    <row r="685" spans="8:9" x14ac:dyDescent="0.25">
      <c r="H685" s="40"/>
      <c r="I685" s="40"/>
    </row>
    <row r="686" spans="8:9" x14ac:dyDescent="0.25">
      <c r="H686" s="40"/>
      <c r="I686" s="40"/>
    </row>
    <row r="687" spans="8:9" x14ac:dyDescent="0.25">
      <c r="H687" s="40"/>
      <c r="I687" s="40"/>
    </row>
    <row r="688" spans="8:9" x14ac:dyDescent="0.25">
      <c r="H688" s="40"/>
      <c r="I688" s="40"/>
    </row>
    <row r="689" spans="8:9" x14ac:dyDescent="0.25">
      <c r="H689" s="40"/>
      <c r="I689" s="40"/>
    </row>
    <row r="690" spans="8:9" x14ac:dyDescent="0.25">
      <c r="H690" s="40"/>
      <c r="I690" s="40"/>
    </row>
    <row r="691" spans="8:9" x14ac:dyDescent="0.25">
      <c r="H691" s="40"/>
      <c r="I691" s="40"/>
    </row>
    <row r="692" spans="8:9" x14ac:dyDescent="0.25">
      <c r="H692" s="40"/>
      <c r="I692" s="40"/>
    </row>
    <row r="693" spans="8:9" x14ac:dyDescent="0.25">
      <c r="H693" s="40"/>
      <c r="I693" s="40"/>
    </row>
    <row r="694" spans="8:9" x14ac:dyDescent="0.25">
      <c r="H694" s="40"/>
      <c r="I694" s="40"/>
    </row>
    <row r="695" spans="8:9" x14ac:dyDescent="0.25">
      <c r="H695" s="40"/>
      <c r="I695" s="40"/>
    </row>
    <row r="696" spans="8:9" x14ac:dyDescent="0.25">
      <c r="H696" s="40"/>
      <c r="I696" s="40"/>
    </row>
    <row r="697" spans="8:9" x14ac:dyDescent="0.25">
      <c r="H697" s="40"/>
      <c r="I697" s="40"/>
    </row>
    <row r="698" spans="8:9" x14ac:dyDescent="0.25">
      <c r="H698" s="40"/>
      <c r="I698" s="40"/>
    </row>
    <row r="699" spans="8:9" x14ac:dyDescent="0.25">
      <c r="H699" s="40"/>
      <c r="I699" s="40"/>
    </row>
    <row r="700" spans="8:9" x14ac:dyDescent="0.25">
      <c r="H700" s="40"/>
      <c r="I700" s="40"/>
    </row>
    <row r="701" spans="8:9" x14ac:dyDescent="0.25">
      <c r="H701" s="40"/>
      <c r="I701" s="40"/>
    </row>
    <row r="702" spans="8:9" x14ac:dyDescent="0.25">
      <c r="H702" s="40"/>
      <c r="I702" s="40"/>
    </row>
    <row r="703" spans="8:9" x14ac:dyDescent="0.25">
      <c r="H703" s="40"/>
      <c r="I703" s="40"/>
    </row>
    <row r="704" spans="8:9" x14ac:dyDescent="0.25">
      <c r="H704" s="40"/>
      <c r="I704" s="40"/>
    </row>
    <row r="705" spans="8:9" x14ac:dyDescent="0.25">
      <c r="H705" s="40"/>
      <c r="I705" s="40"/>
    </row>
    <row r="706" spans="8:9" x14ac:dyDescent="0.25">
      <c r="H706" s="40"/>
      <c r="I706" s="40"/>
    </row>
    <row r="707" spans="8:9" x14ac:dyDescent="0.25">
      <c r="H707" s="40"/>
      <c r="I707" s="40"/>
    </row>
    <row r="708" spans="8:9" x14ac:dyDescent="0.25">
      <c r="H708" s="40"/>
      <c r="I708" s="40"/>
    </row>
    <row r="709" spans="8:9" x14ac:dyDescent="0.25">
      <c r="H709" s="40"/>
      <c r="I709" s="40"/>
    </row>
    <row r="710" spans="8:9" x14ac:dyDescent="0.25">
      <c r="H710" s="40"/>
      <c r="I710" s="40"/>
    </row>
    <row r="711" spans="8:9" x14ac:dyDescent="0.25">
      <c r="H711" s="40"/>
      <c r="I711" s="40"/>
    </row>
    <row r="712" spans="8:9" x14ac:dyDescent="0.25">
      <c r="H712" s="40"/>
      <c r="I712" s="40"/>
    </row>
    <row r="713" spans="8:9" x14ac:dyDescent="0.25">
      <c r="H713" s="40"/>
      <c r="I713" s="40"/>
    </row>
    <row r="714" spans="8:9" x14ac:dyDescent="0.25">
      <c r="H714" s="40"/>
      <c r="I714" s="40"/>
    </row>
    <row r="715" spans="8:9" x14ac:dyDescent="0.25">
      <c r="H715" s="40"/>
      <c r="I715" s="40"/>
    </row>
    <row r="716" spans="8:9" x14ac:dyDescent="0.25">
      <c r="H716" s="40"/>
      <c r="I716" s="40"/>
    </row>
    <row r="717" spans="8:9" x14ac:dyDescent="0.25">
      <c r="H717" s="40"/>
      <c r="I717" s="40"/>
    </row>
    <row r="718" spans="8:9" x14ac:dyDescent="0.25">
      <c r="H718" s="40"/>
      <c r="I718" s="40"/>
    </row>
    <row r="719" spans="8:9" x14ac:dyDescent="0.25">
      <c r="H719" s="40"/>
      <c r="I719" s="40"/>
    </row>
    <row r="720" spans="8:9" x14ac:dyDescent="0.25">
      <c r="H720" s="40"/>
      <c r="I720" s="40"/>
    </row>
    <row r="721" spans="8:9" x14ac:dyDescent="0.25">
      <c r="H721" s="40"/>
      <c r="I721" s="40"/>
    </row>
    <row r="722" spans="8:9" x14ac:dyDescent="0.25">
      <c r="H722" s="40"/>
      <c r="I722" s="40"/>
    </row>
    <row r="723" spans="8:9" x14ac:dyDescent="0.25">
      <c r="H723" s="40"/>
      <c r="I723" s="40"/>
    </row>
    <row r="724" spans="8:9" x14ac:dyDescent="0.25">
      <c r="H724" s="40"/>
      <c r="I724" s="40"/>
    </row>
    <row r="725" spans="8:9" x14ac:dyDescent="0.25">
      <c r="H725" s="40"/>
      <c r="I725" s="40"/>
    </row>
    <row r="726" spans="8:9" x14ac:dyDescent="0.25">
      <c r="H726" s="40"/>
      <c r="I726" s="40"/>
    </row>
    <row r="727" spans="8:9" x14ac:dyDescent="0.25">
      <c r="H727" s="40"/>
      <c r="I727" s="40"/>
    </row>
  </sheetData>
  <mergeCells count="6">
    <mergeCell ref="H4:I4"/>
    <mergeCell ref="D1:E1"/>
    <mergeCell ref="F1:G1"/>
    <mergeCell ref="D3:E3"/>
    <mergeCell ref="F3:G3"/>
    <mergeCell ref="H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Normans</vt:lpstr>
      <vt:lpstr>Fleming</vt:lpstr>
      <vt:lpstr>Welsh</vt:lpstr>
      <vt:lpstr>Worksheet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Tardy</dc:creator>
  <cp:lastModifiedBy>Herve Tardy</cp:lastModifiedBy>
  <cp:lastPrinted>2014-12-21T16:20:31Z</cp:lastPrinted>
  <dcterms:created xsi:type="dcterms:W3CDTF">2005-02-03T22:00:32Z</dcterms:created>
  <dcterms:modified xsi:type="dcterms:W3CDTF">2020-11-23T01:03:50Z</dcterms:modified>
</cp:coreProperties>
</file>